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/>
  <mc:AlternateContent xmlns:mc="http://schemas.openxmlformats.org/markup-compatibility/2006">
    <mc:Choice Requires="x15">
      <x15ac:absPath xmlns:x15ac="http://schemas.microsoft.com/office/spreadsheetml/2010/11/ac" url="C:\Users\nkrnjaja\Desktop\Modernizacija 26 ŽCP-a\Narudžbenice\2026\"/>
    </mc:Choice>
  </mc:AlternateContent>
  <bookViews>
    <workbookView xWindow="0" yWindow="0" windowWidth="19005" windowHeight="8940"/>
  </bookViews>
  <sheets>
    <sheet name="2 ŽCP-a_radovi " sheetId="6" r:id="rId1"/>
  </sheets>
  <definedNames>
    <definedName name="_xlnm.Print_Area" localSheetId="0">'2 ŽCP-a_radovi '!$A$1:$F$41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6" l="1"/>
  <c r="F30" i="6" l="1"/>
  <c r="F37" i="6" l="1"/>
  <c r="F36" i="6"/>
  <c r="F35" i="6"/>
  <c r="F34" i="6"/>
  <c r="F33" i="6"/>
  <c r="F27" i="6"/>
  <c r="F24" i="6"/>
  <c r="F21" i="6"/>
  <c r="F18" i="6"/>
  <c r="F15" i="6"/>
  <c r="F9" i="6"/>
  <c r="F6" i="6"/>
  <c r="F38" i="6" l="1"/>
  <c r="F39" i="6" s="1"/>
  <c r="F40" i="6" l="1"/>
</calcChain>
</file>

<file path=xl/sharedStrings.xml><?xml version="1.0" encoding="utf-8"?>
<sst xmlns="http://schemas.openxmlformats.org/spreadsheetml/2006/main" count="71" uniqueCount="59">
  <si>
    <t>Jed.
mjere</t>
  </si>
  <si>
    <t>Polaganje signalnih kabela</t>
  </si>
  <si>
    <t>Polaganje telekomunikacijskih kabela</t>
  </si>
  <si>
    <t>Nabava, ugradnja i uklanjanje privremene cestovne signalizacije</t>
  </si>
  <si>
    <t>kpl</t>
  </si>
  <si>
    <t>kom</t>
  </si>
  <si>
    <t>m</t>
  </si>
  <si>
    <t>Količina</t>
  </si>
  <si>
    <t>Opis stavke</t>
  </si>
  <si>
    <t>Obračun po m' prolaza</t>
  </si>
  <si>
    <t>Obračun po m' završenog rova</t>
  </si>
  <si>
    <t>Obračun po komadu ugrađenog temelja stupa.</t>
  </si>
  <si>
    <t>Obračun po m' ugrađene cijevi</t>
  </si>
  <si>
    <t>Prolaz ispod ceste i/ili pješačke staze (2 x PVC)</t>
  </si>
  <si>
    <t>DWP cijev Ø 110</t>
  </si>
  <si>
    <t>Zaštitna PVC cijev (2 x PVC)</t>
  </si>
  <si>
    <t>Prolaz ispod pruge  (3 x PEHD)</t>
  </si>
  <si>
    <t>Stavka obuhvaća nabavu, dopremu i ugradnju DWP cijevi (dvoslojna) Ø 110 mm.</t>
  </si>
  <si>
    <t>Temelj kontrolnog signala</t>
  </si>
  <si>
    <t>Stavka obuhvaća izradu prolaza ispod pruge bušenjem, s uvlačenjem 3 x PEHD cijevi Ø 110/6,6 mm.
Stavka uključuje nabavu, dopremu i ugradnju PEHD cijevi i svog potrebnog materijala i opreme, iskop i izradu bušeće jame, bušenje, uvlačenje cijevi, zatrpavanje jame i planiranje terena nakon izvedenih radova.</t>
  </si>
  <si>
    <t>Stavka obuhvaća izradu prolaza ispod ceste i/ili pješačke staze bušenjem, s uvlačenjem 2 x PVC cijevi Ø 110/3,2mm.
Stavka uključuje nabavu, dopremu i ugradnju PVC cijevi  i svog potrebnog materijala i opreme, iskop i izradu bušeće jame, bušenje, uvlačenje cijevi, zatrpavanje jame i planiranje terena nakon izvedenih radova.</t>
  </si>
  <si>
    <t xml:space="preserve">Temeljenje kućice ŽCP-a </t>
  </si>
  <si>
    <t>Radovi i montaža</t>
  </si>
  <si>
    <t>Obračun po kompletu izrađenog temelja kućice</t>
  </si>
  <si>
    <t>1</t>
  </si>
  <si>
    <t>4</t>
  </si>
  <si>
    <t>6</t>
  </si>
  <si>
    <t>7</t>
  </si>
  <si>
    <t>8</t>
  </si>
  <si>
    <t>9</t>
  </si>
  <si>
    <t>11</t>
  </si>
  <si>
    <t>13</t>
  </si>
  <si>
    <t xml:space="preserve">Red. br. </t>
  </si>
  <si>
    <t>Rov (Međimurje)</t>
  </si>
  <si>
    <t>Montažni plato za kontrolni signal</t>
  </si>
  <si>
    <t>Stavka obuhvaća nabavu, dopremu, istovar i ugradnju montažnog platoa za KS s zaštitnom ogradom (3 montažna betonska temelja dimenzija 150x180x150 cm, visine 40cm, C25/30 i armatura B-500 B, čelična pocinčana ograda visine 100 cm, duljine 74x168x74 cm).
Stavka uključuje nabavu, dopremu , istovar i ugradnju sveg potrebnog materijala, sve potrebne zemljane radove na ugradnji, nasipavanju, zbijanju po slojevima i planiranju terena oko ugrađenog elementa te ugradnju elementa.</t>
  </si>
  <si>
    <t>Obračun po komadu ugrađenog platoa</t>
  </si>
  <si>
    <t>Stavka obuhvaća  nabavu, dopremu i ugradnju 2 x PVC cijevi Ø 110 mm za zaštitu vodova na mjestima križanja s ostalim podzemnim instalacijama ili na prekopanim poljskim putevima.</t>
  </si>
  <si>
    <t xml:space="preserve">Obračun po m' </t>
  </si>
  <si>
    <t>2</t>
  </si>
  <si>
    <t>3</t>
  </si>
  <si>
    <t>5</t>
  </si>
  <si>
    <t>10</t>
  </si>
  <si>
    <t>12</t>
  </si>
  <si>
    <t>14</t>
  </si>
  <si>
    <t>Betonski stupić</t>
  </si>
  <si>
    <t>Obračun po komadu ugrađenog stupića</t>
  </si>
  <si>
    <t>Stavka obuhvaća dopremu, istovar i ugradnju betonskog stupića za označavanje trase (označiti trasu na svakih 100m, na mjestima lomova trase, na obje strane prolaza ispod ceste/pruge.) Gornji dio stupića mora imati utisnute smjerokaze i mora biti označen žutom bojom.</t>
  </si>
  <si>
    <t>Stavka obuhvaća izradu svih zemljanih, betonskih (C 25/30), armiranobetonskih, bravarskih i tesarskih radova za izradu temelja kućice za smještaj uređaja ŽCP-a s nabavom, dopremom, istovarom i ugradnjom potrebnog materijala. 
Također stavka obuhvaća sve ostale potrebne radove te nabavu, dopremu, istovar i ugradnju materijala u području izrade temelja (izradu nasipa, čišćenje i uklanjanje humusnog sloja, šiblja i drveća, uklanjanje prepreka, iskop temelja, izradu oplate, izradu i ugradnju armature i sidrenog vijka, ugradnju dwp cijevi, betoniranje ploče i temelja u jednom komadu, izrada betonskih stepenica na ulazu i kod telefonskog ormarića, niveliranje terena oko ploče drobljenim kamenom frakcije 8 do 16 cm) te odvoz suvišnog materijala. 
Stavka uključuje i nabavu, dopremu i ugradnju pijeska za nasipavanje terena i betonskih ploča kojima će se izraditi tvrdo popođenje u širini 80cm između kućice ŽCP-a i ceste.</t>
  </si>
  <si>
    <t>Stavka obuhvaća:  
- sve potrebne radove na trasiranju, 
- sve potrebne radove na uklanjanju šiblja, drveća i ostalog materijala s odvozom materijala i zbrinjavanjem na deponij sukladno propisima o gospodarenju otpadom,
- kombinirani iskop rova (20%-ručno / 80%-strojno) u zemljištu tipa "III" 
   dim. 0,40x0,80 m,
- ručni iskop rova kod križanja ili paralelnog vođenja rova s ostalim 
   instalacijama
- nabavu, dopremu i ugradnju pijeska u rov (debljine po 10 cm ispod i
   10 cm iznad kabela),
- nabavu, dopremu i ugradnju PVC štitnika prema nacrtima, 
- nabavu, dopremu i ugradnju PVC trake za upozorenje prema nacrtima, 
- zatrpavanje kompletnog rova materijalom iz otkopa,
- u slučaju urušavanja - čišćenje rova i ispumpavanje vode,
- odvoz suvišnog materijala.</t>
  </si>
  <si>
    <t>UKUPNO bez PDV-a</t>
  </si>
  <si>
    <t>PDV</t>
  </si>
  <si>
    <t>UKUPNO sa PDV-om</t>
  </si>
  <si>
    <t>Jedinična
cijena (EUR)</t>
  </si>
  <si>
    <t>Ukupna
cijena (EUR)</t>
  </si>
  <si>
    <t>Izrada potencijalnog prstena oko temela kućice ŽCP-a (FeZn čelična traka za potencijali prsten i povezivanje na FeZn čeličnu traku (duljine prema proračunu), uključuje križnu spojnicu i polaganje u rov na dubinu 0,55m)</t>
  </si>
  <si>
    <t>Polaganje 20 m trake za uzemljenje FeZn 30x4mm (dobava i ugradnja ) do uključno-isključnih-dodatnih detektora vlaka, kontrolnih signal, kabelskog ormara, završnog TK stupa u rov na 0,55 m dubine.</t>
  </si>
  <si>
    <t>Stavka obuhvaća  dopremu, istovar i ugradnju temelja kontrolnog signala iskop rupe za temelj, ugradnju temelja na zbijeni šljunčani sloj tucanika, stavljanj DWP cijevi, zatrpavanje i planiranje terena oko temelja.</t>
  </si>
  <si>
    <t>Troškovnik za ŽCP Novo Selo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</si>
</sst>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Verdana"/>
      <family val="2"/>
      <charset val="238"/>
    </font>
    <font>
      <b/>
      <sz val="16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2" borderId="3" xfId="0" applyFont="1" applyFill="1" applyBorder="1" applyAlignment="1" applyProtection="1">
      <alignment vertical="center" wrapText="1"/>
    </xf>
    <xf numFmtId="0" fontId="2" fillId="0" borderId="0" xfId="0" applyFont="1" applyAlignment="1">
      <alignment vertical="top"/>
    </xf>
    <xf numFmtId="0" fontId="1" fillId="2" borderId="7" xfId="0" applyFont="1" applyFill="1" applyBorder="1" applyAlignment="1" applyProtection="1">
      <alignment vertical="center" wrapText="1"/>
    </xf>
    <xf numFmtId="0" fontId="2" fillId="0" borderId="14" xfId="0" applyFont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justify" vertical="top" wrapText="1"/>
    </xf>
    <xf numFmtId="0" fontId="4" fillId="3" borderId="1" xfId="0" applyFont="1" applyFill="1" applyBorder="1" applyAlignment="1" applyProtection="1">
      <alignment horizontal="justify" vertical="top" wrapText="1"/>
    </xf>
    <xf numFmtId="0" fontId="8" fillId="3" borderId="6" xfId="0" applyFont="1" applyFill="1" applyBorder="1" applyAlignment="1" applyProtection="1">
      <alignment horizontal="justify" vertical="top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7" fillId="3" borderId="5" xfId="0" applyFont="1" applyFill="1" applyBorder="1" applyAlignment="1" applyProtection="1">
      <alignment vertical="top" wrapText="1"/>
    </xf>
    <xf numFmtId="0" fontId="8" fillId="3" borderId="6" xfId="0" applyFont="1" applyFill="1" applyBorder="1" applyAlignment="1" applyProtection="1">
      <alignment vertical="top" wrapText="1"/>
    </xf>
    <xf numFmtId="0" fontId="8" fillId="3" borderId="1" xfId="0" applyFont="1" applyFill="1" applyBorder="1" applyAlignment="1" applyProtection="1">
      <alignment vertical="top" wrapText="1"/>
    </xf>
    <xf numFmtId="0" fontId="2" fillId="3" borderId="2" xfId="0" applyFont="1" applyFill="1" applyBorder="1" applyAlignment="1" applyProtection="1">
      <alignment vertical="top" wrapText="1"/>
    </xf>
    <xf numFmtId="3" fontId="1" fillId="2" borderId="15" xfId="0" applyNumberFormat="1" applyFont="1" applyFill="1" applyBorder="1" applyAlignment="1" applyProtection="1">
      <alignment vertical="center" wrapText="1"/>
    </xf>
    <xf numFmtId="0" fontId="3" fillId="2" borderId="2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top" wrapText="1"/>
    </xf>
    <xf numFmtId="0" fontId="2" fillId="0" borderId="11" xfId="0" applyFont="1" applyBorder="1" applyAlignment="1" applyProtection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3" fillId="4" borderId="0" xfId="0" applyFont="1" applyFill="1" applyBorder="1" applyAlignment="1">
      <alignment vertical="center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" fillId="2" borderId="31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/>
    </xf>
    <xf numFmtId="49" fontId="4" fillId="3" borderId="36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4" borderId="30" xfId="0" applyNumberFormat="1" applyFont="1" applyFill="1" applyBorder="1" applyAlignment="1">
      <alignment horizontal="center" vertical="center"/>
    </xf>
    <xf numFmtId="4" fontId="2" fillId="4" borderId="33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 applyProtection="1">
      <alignment horizontal="center" vertical="center"/>
    </xf>
    <xf numFmtId="3" fontId="2" fillId="4" borderId="4" xfId="0" applyNumberFormat="1" applyFont="1" applyFill="1" applyBorder="1" applyAlignment="1" applyProtection="1">
      <alignment horizontal="center" vertical="center"/>
    </xf>
    <xf numFmtId="3" fontId="4" fillId="4" borderId="4" xfId="0" applyNumberFormat="1" applyFont="1" applyFill="1" applyBorder="1" applyAlignment="1" applyProtection="1">
      <alignment horizontal="center" vertical="center"/>
    </xf>
    <xf numFmtId="3" fontId="2" fillId="4" borderId="8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0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4" fontId="2" fillId="4" borderId="33" xfId="0" applyNumberFormat="1" applyFont="1" applyFill="1" applyBorder="1" applyAlignment="1">
      <alignment horizontal="center" vertical="center"/>
    </xf>
    <xf numFmtId="4" fontId="2" fillId="4" borderId="35" xfId="0" applyNumberFormat="1" applyFont="1" applyFill="1" applyBorder="1" applyAlignment="1">
      <alignment horizontal="center" vertical="center"/>
    </xf>
    <xf numFmtId="4" fontId="2" fillId="4" borderId="37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 wrapText="1"/>
    </xf>
    <xf numFmtId="49" fontId="4" fillId="3" borderId="34" xfId="0" applyNumberFormat="1" applyFont="1" applyFill="1" applyBorder="1" applyAlignment="1">
      <alignment horizontal="center" vertical="center" wrapText="1"/>
    </xf>
    <xf numFmtId="49" fontId="4" fillId="3" borderId="36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164" fontId="4" fillId="4" borderId="8" xfId="0" applyNumberFormat="1" applyFont="1" applyFill="1" applyBorder="1" applyAlignment="1" applyProtection="1">
      <alignment horizontal="center" vertical="center" wrapText="1"/>
    </xf>
    <xf numFmtId="164" fontId="4" fillId="4" borderId="9" xfId="0" applyNumberFormat="1" applyFont="1" applyFill="1" applyBorder="1" applyAlignment="1" applyProtection="1">
      <alignment horizontal="center" vertical="center" wrapText="1"/>
    </xf>
    <xf numFmtId="164" fontId="4" fillId="4" borderId="10" xfId="0" applyNumberFormat="1" applyFont="1" applyFill="1" applyBorder="1" applyAlignment="1" applyProtection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 applyProtection="1">
      <alignment horizontal="center" vertical="center" wrapText="1"/>
    </xf>
    <xf numFmtId="3" fontId="4" fillId="4" borderId="9" xfId="0" applyNumberFormat="1" applyFont="1" applyFill="1" applyBorder="1" applyAlignment="1" applyProtection="1">
      <alignment horizontal="center" vertical="center" wrapText="1"/>
    </xf>
    <xf numFmtId="3" fontId="4" fillId="4" borderId="10" xfId="0" applyNumberFormat="1" applyFont="1" applyFill="1" applyBorder="1" applyAlignment="1" applyProtection="1">
      <alignment horizontal="center" vertical="center" wrapText="1"/>
    </xf>
    <xf numFmtId="3" fontId="4" fillId="4" borderId="16" xfId="0" applyNumberFormat="1" applyFont="1" applyFill="1" applyBorder="1" applyAlignment="1" applyProtection="1">
      <alignment horizontal="center" vertical="center" wrapText="1"/>
    </xf>
    <xf numFmtId="3" fontId="4" fillId="4" borderId="18" xfId="0" applyNumberFormat="1" applyFont="1" applyFill="1" applyBorder="1" applyAlignment="1" applyProtection="1">
      <alignment horizontal="center"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view="pageBreakPreview" topLeftCell="A20" zoomScale="70" zoomScaleNormal="70" zoomScaleSheetLayoutView="70" zoomScalePageLayoutView="25" workbookViewId="0">
      <selection activeCell="A30" sqref="A30:F32"/>
    </sheetView>
  </sheetViews>
  <sheetFormatPr defaultColWidth="8.85546875" defaultRowHeight="15.75" x14ac:dyDescent="0.25"/>
  <cols>
    <col min="1" max="1" width="10.140625" style="3" bestFit="1" customWidth="1"/>
    <col min="2" max="2" width="87" style="6" customWidth="1"/>
    <col min="3" max="3" width="9.5703125" style="1" customWidth="1"/>
    <col min="4" max="4" width="13.7109375" style="2" customWidth="1"/>
    <col min="5" max="5" width="18.42578125" style="4" customWidth="1"/>
    <col min="6" max="6" width="18" style="4" customWidth="1"/>
    <col min="7" max="16384" width="8.85546875" style="4"/>
  </cols>
  <sheetData>
    <row r="1" spans="1:6" ht="36.75" customHeight="1" x14ac:dyDescent="0.25">
      <c r="A1" s="38" t="s">
        <v>58</v>
      </c>
      <c r="B1" s="38"/>
      <c r="C1" s="38"/>
      <c r="D1" s="38"/>
      <c r="E1" s="38"/>
      <c r="F1" s="38"/>
    </row>
    <row r="2" spans="1:6" ht="16.5" customHeight="1" thickBot="1" x14ac:dyDescent="0.3">
      <c r="A2" s="21"/>
      <c r="B2" s="21"/>
      <c r="C2" s="21"/>
      <c r="D2" s="21"/>
      <c r="E2" s="22"/>
      <c r="F2" s="22"/>
    </row>
    <row r="3" spans="1:6" ht="39.75" customHeight="1" x14ac:dyDescent="0.25">
      <c r="A3" s="70" t="s">
        <v>32</v>
      </c>
      <c r="B3" s="72" t="s">
        <v>8</v>
      </c>
      <c r="C3" s="68" t="s">
        <v>0</v>
      </c>
      <c r="D3" s="58" t="s">
        <v>7</v>
      </c>
      <c r="E3" s="60" t="s">
        <v>53</v>
      </c>
      <c r="F3" s="44" t="s">
        <v>54</v>
      </c>
    </row>
    <row r="4" spans="1:6" ht="15.75" customHeight="1" x14ac:dyDescent="0.25">
      <c r="A4" s="71"/>
      <c r="B4" s="61"/>
      <c r="C4" s="69"/>
      <c r="D4" s="59"/>
      <c r="E4" s="61"/>
      <c r="F4" s="45"/>
    </row>
    <row r="5" spans="1:6" ht="24" customHeight="1" x14ac:dyDescent="0.25">
      <c r="A5" s="26"/>
      <c r="B5" s="5" t="s">
        <v>22</v>
      </c>
      <c r="C5" s="7"/>
      <c r="D5" s="17"/>
      <c r="E5" s="18"/>
      <c r="F5" s="27"/>
    </row>
    <row r="6" spans="1:6" x14ac:dyDescent="0.25">
      <c r="A6" s="49" t="s">
        <v>24</v>
      </c>
      <c r="B6" s="9" t="s">
        <v>21</v>
      </c>
      <c r="C6" s="52" t="s">
        <v>4</v>
      </c>
      <c r="D6" s="62">
        <v>1</v>
      </c>
      <c r="E6" s="46"/>
      <c r="F6" s="41">
        <f>D6*E6</f>
        <v>0</v>
      </c>
    </row>
    <row r="7" spans="1:6" ht="182.25" customHeight="1" x14ac:dyDescent="0.25">
      <c r="A7" s="50"/>
      <c r="B7" s="10" t="s">
        <v>48</v>
      </c>
      <c r="C7" s="53"/>
      <c r="D7" s="63"/>
      <c r="E7" s="47"/>
      <c r="F7" s="42"/>
    </row>
    <row r="8" spans="1:6" ht="19.5" customHeight="1" x14ac:dyDescent="0.25">
      <c r="A8" s="51"/>
      <c r="B8" s="11" t="s">
        <v>23</v>
      </c>
      <c r="C8" s="54"/>
      <c r="D8" s="64"/>
      <c r="E8" s="48"/>
      <c r="F8" s="43"/>
    </row>
    <row r="9" spans="1:6" x14ac:dyDescent="0.25">
      <c r="A9" s="49" t="s">
        <v>39</v>
      </c>
      <c r="B9" s="9" t="s">
        <v>33</v>
      </c>
      <c r="C9" s="52" t="s">
        <v>6</v>
      </c>
      <c r="D9" s="55">
        <v>1900</v>
      </c>
      <c r="E9" s="46"/>
      <c r="F9" s="41">
        <f>D9*E9</f>
        <v>0</v>
      </c>
    </row>
    <row r="10" spans="1:6" ht="231" customHeight="1" x14ac:dyDescent="0.25">
      <c r="A10" s="50"/>
      <c r="B10" s="12" t="s">
        <v>49</v>
      </c>
      <c r="C10" s="53"/>
      <c r="D10" s="56"/>
      <c r="E10" s="47"/>
      <c r="F10" s="42"/>
    </row>
    <row r="11" spans="1:6" ht="22.15" customHeight="1" x14ac:dyDescent="0.25">
      <c r="A11" s="51"/>
      <c r="B11" s="11" t="s">
        <v>10</v>
      </c>
      <c r="C11" s="54"/>
      <c r="D11" s="57"/>
      <c r="E11" s="48"/>
      <c r="F11" s="43"/>
    </row>
    <row r="12" spans="1:6" ht="22.15" customHeight="1" x14ac:dyDescent="0.25">
      <c r="A12" s="49" t="s">
        <v>40</v>
      </c>
      <c r="B12" s="9" t="s">
        <v>34</v>
      </c>
      <c r="C12" s="52" t="s">
        <v>5</v>
      </c>
      <c r="D12" s="65">
        <v>1</v>
      </c>
      <c r="E12" s="46"/>
      <c r="F12" s="41">
        <f>D12*E12</f>
        <v>0</v>
      </c>
    </row>
    <row r="13" spans="1:6" ht="105" x14ac:dyDescent="0.25">
      <c r="A13" s="50"/>
      <c r="B13" s="10" t="s">
        <v>35</v>
      </c>
      <c r="C13" s="53"/>
      <c r="D13" s="66"/>
      <c r="E13" s="47"/>
      <c r="F13" s="42"/>
    </row>
    <row r="14" spans="1:6" ht="22.15" customHeight="1" x14ac:dyDescent="0.25">
      <c r="A14" s="51"/>
      <c r="B14" s="11" t="s">
        <v>36</v>
      </c>
      <c r="C14" s="54"/>
      <c r="D14" s="67"/>
      <c r="E14" s="48"/>
      <c r="F14" s="43"/>
    </row>
    <row r="15" spans="1:6" x14ac:dyDescent="0.25">
      <c r="A15" s="49" t="s">
        <v>25</v>
      </c>
      <c r="B15" s="9" t="s">
        <v>18</v>
      </c>
      <c r="C15" s="52" t="s">
        <v>5</v>
      </c>
      <c r="D15" s="62">
        <v>2</v>
      </c>
      <c r="E15" s="46"/>
      <c r="F15" s="41">
        <f>D15*E15</f>
        <v>0</v>
      </c>
    </row>
    <row r="16" spans="1:6" ht="45" x14ac:dyDescent="0.25">
      <c r="A16" s="50"/>
      <c r="B16" s="10" t="s">
        <v>57</v>
      </c>
      <c r="C16" s="53"/>
      <c r="D16" s="63"/>
      <c r="E16" s="47"/>
      <c r="F16" s="42"/>
    </row>
    <row r="17" spans="1:6" x14ac:dyDescent="0.25">
      <c r="A17" s="51"/>
      <c r="B17" s="11" t="s">
        <v>11</v>
      </c>
      <c r="C17" s="54"/>
      <c r="D17" s="64"/>
      <c r="E17" s="48"/>
      <c r="F17" s="43"/>
    </row>
    <row r="18" spans="1:6" x14ac:dyDescent="0.25">
      <c r="A18" s="49" t="s">
        <v>41</v>
      </c>
      <c r="B18" s="9" t="s">
        <v>16</v>
      </c>
      <c r="C18" s="52" t="s">
        <v>6</v>
      </c>
      <c r="D18" s="55">
        <v>8</v>
      </c>
      <c r="E18" s="46"/>
      <c r="F18" s="41">
        <f>D18*E18</f>
        <v>0</v>
      </c>
    </row>
    <row r="19" spans="1:6" ht="78" customHeight="1" x14ac:dyDescent="0.25">
      <c r="A19" s="50"/>
      <c r="B19" s="10" t="s">
        <v>19</v>
      </c>
      <c r="C19" s="53"/>
      <c r="D19" s="56"/>
      <c r="E19" s="47"/>
      <c r="F19" s="42"/>
    </row>
    <row r="20" spans="1:6" x14ac:dyDescent="0.25">
      <c r="A20" s="51"/>
      <c r="B20" s="11" t="s">
        <v>9</v>
      </c>
      <c r="C20" s="54"/>
      <c r="D20" s="57"/>
      <c r="E20" s="48"/>
      <c r="F20" s="43"/>
    </row>
    <row r="21" spans="1:6" x14ac:dyDescent="0.25">
      <c r="A21" s="49" t="s">
        <v>26</v>
      </c>
      <c r="B21" s="9" t="s">
        <v>13</v>
      </c>
      <c r="C21" s="52" t="s">
        <v>6</v>
      </c>
      <c r="D21" s="55">
        <v>18</v>
      </c>
      <c r="E21" s="46"/>
      <c r="F21" s="41">
        <f>D21*E21</f>
        <v>0</v>
      </c>
    </row>
    <row r="22" spans="1:6" ht="75" x14ac:dyDescent="0.25">
      <c r="A22" s="50"/>
      <c r="B22" s="10" t="s">
        <v>20</v>
      </c>
      <c r="C22" s="53"/>
      <c r="D22" s="56"/>
      <c r="E22" s="47"/>
      <c r="F22" s="42"/>
    </row>
    <row r="23" spans="1:6" x14ac:dyDescent="0.25">
      <c r="A23" s="51"/>
      <c r="B23" s="14" t="s">
        <v>9</v>
      </c>
      <c r="C23" s="54"/>
      <c r="D23" s="57"/>
      <c r="E23" s="48"/>
      <c r="F23" s="43"/>
    </row>
    <row r="24" spans="1:6" x14ac:dyDescent="0.25">
      <c r="A24" s="49" t="s">
        <v>27</v>
      </c>
      <c r="B24" s="13" t="s">
        <v>15</v>
      </c>
      <c r="C24" s="52" t="s">
        <v>6</v>
      </c>
      <c r="D24" s="55">
        <v>6</v>
      </c>
      <c r="E24" s="46"/>
      <c r="F24" s="41">
        <f>D24*E24</f>
        <v>0</v>
      </c>
    </row>
    <row r="25" spans="1:6" ht="45" x14ac:dyDescent="0.25">
      <c r="A25" s="50"/>
      <c r="B25" s="10" t="s">
        <v>37</v>
      </c>
      <c r="C25" s="53"/>
      <c r="D25" s="56"/>
      <c r="E25" s="47"/>
      <c r="F25" s="42"/>
    </row>
    <row r="26" spans="1:6" x14ac:dyDescent="0.25">
      <c r="A26" s="51"/>
      <c r="B26" s="15" t="s">
        <v>38</v>
      </c>
      <c r="C26" s="53"/>
      <c r="D26" s="56"/>
      <c r="E26" s="48"/>
      <c r="F26" s="43"/>
    </row>
    <row r="27" spans="1:6" x14ac:dyDescent="0.25">
      <c r="A27" s="49" t="s">
        <v>28</v>
      </c>
      <c r="B27" s="13" t="s">
        <v>14</v>
      </c>
      <c r="C27" s="52" t="s">
        <v>6</v>
      </c>
      <c r="D27" s="55">
        <v>30</v>
      </c>
      <c r="E27" s="46"/>
      <c r="F27" s="41">
        <f>D27*E27</f>
        <v>0</v>
      </c>
    </row>
    <row r="28" spans="1:6" x14ac:dyDescent="0.25">
      <c r="A28" s="50"/>
      <c r="B28" s="10" t="s">
        <v>17</v>
      </c>
      <c r="C28" s="53"/>
      <c r="D28" s="56"/>
      <c r="E28" s="47"/>
      <c r="F28" s="42"/>
    </row>
    <row r="29" spans="1:6" x14ac:dyDescent="0.25">
      <c r="A29" s="51"/>
      <c r="B29" s="14" t="s">
        <v>12</v>
      </c>
      <c r="C29" s="54"/>
      <c r="D29" s="57"/>
      <c r="E29" s="48"/>
      <c r="F29" s="43"/>
    </row>
    <row r="30" spans="1:6" x14ac:dyDescent="0.25">
      <c r="A30" s="49" t="s">
        <v>29</v>
      </c>
      <c r="B30" s="9" t="s">
        <v>45</v>
      </c>
      <c r="C30" s="52" t="s">
        <v>5</v>
      </c>
      <c r="D30" s="65">
        <v>30</v>
      </c>
      <c r="E30" s="46"/>
      <c r="F30" s="41">
        <f>D30*E30</f>
        <v>0</v>
      </c>
    </row>
    <row r="31" spans="1:6" ht="60" x14ac:dyDescent="0.25">
      <c r="A31" s="50"/>
      <c r="B31" s="10" t="s">
        <v>47</v>
      </c>
      <c r="C31" s="53"/>
      <c r="D31" s="66"/>
      <c r="E31" s="47"/>
      <c r="F31" s="42"/>
    </row>
    <row r="32" spans="1:6" x14ac:dyDescent="0.25">
      <c r="A32" s="51"/>
      <c r="B32" s="11" t="s">
        <v>46</v>
      </c>
      <c r="C32" s="54"/>
      <c r="D32" s="67"/>
      <c r="E32" s="48"/>
      <c r="F32" s="43"/>
    </row>
    <row r="33" spans="1:6" x14ac:dyDescent="0.25">
      <c r="A33" s="28" t="s">
        <v>42</v>
      </c>
      <c r="B33" s="16" t="s">
        <v>1</v>
      </c>
      <c r="C33" s="8" t="s">
        <v>6</v>
      </c>
      <c r="D33" s="34">
        <v>3500</v>
      </c>
      <c r="E33" s="30"/>
      <c r="F33" s="32">
        <f t="shared" ref="F33:F37" si="0">D33*E33</f>
        <v>0</v>
      </c>
    </row>
    <row r="34" spans="1:6" x14ac:dyDescent="0.25">
      <c r="A34" s="29" t="s">
        <v>30</v>
      </c>
      <c r="B34" s="16" t="s">
        <v>2</v>
      </c>
      <c r="C34" s="8" t="s">
        <v>6</v>
      </c>
      <c r="D34" s="34">
        <v>2000</v>
      </c>
      <c r="E34" s="30"/>
      <c r="F34" s="32">
        <f t="shared" si="0"/>
        <v>0</v>
      </c>
    </row>
    <row r="35" spans="1:6" ht="47.25" customHeight="1" x14ac:dyDescent="0.25">
      <c r="A35" s="29" t="s">
        <v>43</v>
      </c>
      <c r="B35" s="16" t="s">
        <v>56</v>
      </c>
      <c r="C35" s="8" t="s">
        <v>4</v>
      </c>
      <c r="D35" s="35">
        <v>8</v>
      </c>
      <c r="E35" s="30"/>
      <c r="F35" s="32">
        <f t="shared" si="0"/>
        <v>0</v>
      </c>
    </row>
    <row r="36" spans="1:6" ht="50.25" customHeight="1" x14ac:dyDescent="0.25">
      <c r="A36" s="29" t="s">
        <v>31</v>
      </c>
      <c r="B36" s="16" t="s">
        <v>55</v>
      </c>
      <c r="C36" s="8" t="s">
        <v>4</v>
      </c>
      <c r="D36" s="36">
        <v>1</v>
      </c>
      <c r="E36" s="30"/>
      <c r="F36" s="32">
        <f t="shared" si="0"/>
        <v>0</v>
      </c>
    </row>
    <row r="37" spans="1:6" ht="16.5" thickBot="1" x14ac:dyDescent="0.3">
      <c r="A37" s="29" t="s">
        <v>44</v>
      </c>
      <c r="B37" s="19" t="s">
        <v>3</v>
      </c>
      <c r="C37" s="20" t="s">
        <v>4</v>
      </c>
      <c r="D37" s="37">
        <v>1</v>
      </c>
      <c r="E37" s="31"/>
      <c r="F37" s="33">
        <f t="shared" si="0"/>
        <v>0</v>
      </c>
    </row>
    <row r="38" spans="1:6" ht="28.5" customHeight="1" thickBot="1" x14ac:dyDescent="0.3">
      <c r="A38" s="39" t="s">
        <v>50</v>
      </c>
      <c r="B38" s="40"/>
      <c r="C38" s="40"/>
      <c r="D38" s="40"/>
      <c r="E38" s="40"/>
      <c r="F38" s="23">
        <f>SUM(F6:F37)</f>
        <v>0</v>
      </c>
    </row>
    <row r="39" spans="1:6" ht="28.5" customHeight="1" thickBot="1" x14ac:dyDescent="0.3">
      <c r="A39" s="39" t="s">
        <v>51</v>
      </c>
      <c r="B39" s="40"/>
      <c r="C39" s="40"/>
      <c r="D39" s="40"/>
      <c r="E39" s="40"/>
      <c r="F39" s="25">
        <f>F38*0.25</f>
        <v>0</v>
      </c>
    </row>
    <row r="40" spans="1:6" ht="29.25" customHeight="1" thickBot="1" x14ac:dyDescent="0.3">
      <c r="A40" s="39" t="s">
        <v>52</v>
      </c>
      <c r="B40" s="40"/>
      <c r="C40" s="40"/>
      <c r="D40" s="40"/>
      <c r="E40" s="40"/>
      <c r="F40" s="24">
        <f>F38+F39</f>
        <v>0</v>
      </c>
    </row>
  </sheetData>
  <mergeCells count="55">
    <mergeCell ref="A30:A32"/>
    <mergeCell ref="C30:C32"/>
    <mergeCell ref="F30:F32"/>
    <mergeCell ref="E30:E32"/>
    <mergeCell ref="D30:D32"/>
    <mergeCell ref="E9:E11"/>
    <mergeCell ref="D12:D14"/>
    <mergeCell ref="C3:C4"/>
    <mergeCell ref="A3:A4"/>
    <mergeCell ref="B3:B4"/>
    <mergeCell ref="A9:A11"/>
    <mergeCell ref="C9:C11"/>
    <mergeCell ref="A6:A8"/>
    <mergeCell ref="C6:C8"/>
    <mergeCell ref="E12:E14"/>
    <mergeCell ref="D6:D8"/>
    <mergeCell ref="D18:D20"/>
    <mergeCell ref="A21:A23"/>
    <mergeCell ref="C21:C23"/>
    <mergeCell ref="D21:D23"/>
    <mergeCell ref="A15:A17"/>
    <mergeCell ref="C15:C17"/>
    <mergeCell ref="D15:D17"/>
    <mergeCell ref="A40:E40"/>
    <mergeCell ref="F27:F29"/>
    <mergeCell ref="A12:A14"/>
    <mergeCell ref="C12:C14"/>
    <mergeCell ref="E21:E23"/>
    <mergeCell ref="E18:E20"/>
    <mergeCell ref="E15:E17"/>
    <mergeCell ref="A27:A29"/>
    <mergeCell ref="C27:C29"/>
    <mergeCell ref="D27:D29"/>
    <mergeCell ref="A24:A26"/>
    <mergeCell ref="C24:C26"/>
    <mergeCell ref="D24:D26"/>
    <mergeCell ref="A18:A20"/>
    <mergeCell ref="C18:C20"/>
    <mergeCell ref="F12:F14"/>
    <mergeCell ref="A1:F1"/>
    <mergeCell ref="A38:E38"/>
    <mergeCell ref="A39:E39"/>
    <mergeCell ref="F15:F17"/>
    <mergeCell ref="F18:F20"/>
    <mergeCell ref="F21:F23"/>
    <mergeCell ref="F24:F26"/>
    <mergeCell ref="F3:F4"/>
    <mergeCell ref="F6:F8"/>
    <mergeCell ref="F9:F11"/>
    <mergeCell ref="E27:E29"/>
    <mergeCell ref="E24:E26"/>
    <mergeCell ref="D3:D4"/>
    <mergeCell ref="E3:E4"/>
    <mergeCell ref="E6:E8"/>
    <mergeCell ref="D9:D11"/>
  </mergeCells>
  <phoneticPr fontId="9" type="noConversion"/>
  <pageMargins left="0.25" right="0.25" top="0.75" bottom="0.75" header="0.3" footer="0.3"/>
  <pageSetup paperSize="9" scale="63" fitToHeight="0" orientation="portrait" r:id="rId1"/>
  <headerFooter>
    <oddFooter>&amp;R&amp;P</oddFooter>
  </headerFooter>
  <rowBreaks count="1" manualBreakCount="1">
    <brk id="2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6DC30FDF3864B98ADE23B9CF66EA3" ma:contentTypeVersion="11" ma:contentTypeDescription="Create a new document." ma:contentTypeScope="" ma:versionID="a7777e3de303a2b8d88266d891c16661">
  <xsd:schema xmlns:xsd="http://www.w3.org/2001/XMLSchema" xmlns:xs="http://www.w3.org/2001/XMLSchema" xmlns:p="http://schemas.microsoft.com/office/2006/metadata/properties" xmlns:ns3="81b540ad-f672-4ad8-b6e7-9b48cdbb5140" xmlns:ns4="0dfc58fd-0526-4165-8081-ed1652f8c851" targetNamespace="http://schemas.microsoft.com/office/2006/metadata/properties" ma:root="true" ma:fieldsID="32b4b63b2d3842619fd122a1b7ee74c7" ns3:_="" ns4:_="">
    <xsd:import namespace="81b540ad-f672-4ad8-b6e7-9b48cdbb5140"/>
    <xsd:import namespace="0dfc58fd-0526-4165-8081-ed1652f8c8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540ad-f672-4ad8-b6e7-9b48cdbb5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c58fd-0526-4165-8081-ed1652f8c8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74CD75-5241-42FB-94F9-571A261E03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292912-26F9-4E67-A668-84834B7731F9}">
  <ds:schemaRefs>
    <ds:schemaRef ds:uri="http://schemas.microsoft.com/office/2006/documentManagement/types"/>
    <ds:schemaRef ds:uri="http://schemas.microsoft.com/office/infopath/2007/PartnerControls"/>
    <ds:schemaRef ds:uri="81b540ad-f672-4ad8-b6e7-9b48cdbb5140"/>
    <ds:schemaRef ds:uri="http://purl.org/dc/elements/1.1/"/>
    <ds:schemaRef ds:uri="http://schemas.microsoft.com/office/2006/metadata/properties"/>
    <ds:schemaRef ds:uri="0dfc58fd-0526-4165-8081-ed1652f8c851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C9EBC9-6A3B-444F-A3F1-856B02195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b540ad-f672-4ad8-b6e7-9b48cdbb5140"/>
    <ds:schemaRef ds:uri="0dfc58fd-0526-4165-8081-ed1652f8c8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 ŽCP-a_radovi </vt:lpstr>
      <vt:lpstr>'2 ŽCP-a_radovi 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Nikola.Racunica@hzinfra.hr</dc:creator>
  <cp:lastModifiedBy>Neven Krnjaja</cp:lastModifiedBy>
  <cp:lastPrinted>2026-04-28T04:42:15Z</cp:lastPrinted>
  <dcterms:created xsi:type="dcterms:W3CDTF">2019-10-22T09:45:13Z</dcterms:created>
  <dcterms:modified xsi:type="dcterms:W3CDTF">2026-04-28T05:50:32Z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0x0101002176DC30FDF3864B98ADE23B9CF66EA3</vt:lpwstr>
  </property>
</Properties>
</file>