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roškovnik" sheetId="1" r:id="rId1"/>
  </sheets>
  <calcPr calcId="152511"/>
</workbook>
</file>

<file path=xl/calcChain.xml><?xml version="1.0" encoding="utf-8"?>
<calcChain xmlns="http://schemas.openxmlformats.org/spreadsheetml/2006/main">
  <c r="L9" i="1" l="1"/>
  <c r="L21" i="1" s="1"/>
  <c r="L22" i="1" l="1"/>
  <c r="L23" i="1" s="1"/>
</calcChain>
</file>

<file path=xl/sharedStrings.xml><?xml version="1.0" encoding="utf-8"?>
<sst xmlns="http://schemas.openxmlformats.org/spreadsheetml/2006/main" count="42" uniqueCount="31">
  <si>
    <t>TROŠKOVNIK</t>
  </si>
  <si>
    <t>R.b.</t>
  </si>
  <si>
    <t>OPIS</t>
  </si>
  <si>
    <t>MJERA</t>
  </si>
  <si>
    <t>KOLIČINA</t>
  </si>
  <si>
    <t>VRSTA I MARKA PONUĐENE OPREME</t>
  </si>
  <si>
    <t>Količina</t>
  </si>
  <si>
    <t xml:space="preserve">Broj mjeseci </t>
  </si>
  <si>
    <t>Mjesečna cijena za najam bez PDV-a</t>
  </si>
  <si>
    <t xml:space="preserve">Sveukupna cijena </t>
  </si>
  <si>
    <t>UKUPNO (bez PDV-a)</t>
  </si>
  <si>
    <t>PDV 25%</t>
  </si>
  <si>
    <t>SVEUKUPNO</t>
  </si>
  <si>
    <t>_____________________________</t>
  </si>
  <si>
    <t>Ponuditelj:</t>
  </si>
  <si>
    <t>U ________________, dana ______________2024.g.</t>
  </si>
  <si>
    <t>D-link DGS-3630-28TC/SI 28-Port Layer 3 Stackable Managed Gigabit Switch</t>
  </si>
  <si>
    <t>D-Link Assist Silver 3 godine 8x5xNBD za DGS-3630-28TC/SI</t>
  </si>
  <si>
    <t>D-link DGS-3630-28PC/SI 28-Port Layer 3 Stackable Managed Gigabit PoE Switch</t>
  </si>
  <si>
    <t>D-Link Assist Silver 3 godine 8x5xNBD za DGS-3630-28PC/SI</t>
  </si>
  <si>
    <t>D-Link DXS-3610-54S Layer 3 Stackable 10G Managed Switches</t>
  </si>
  <si>
    <t>D-Link Assist Silver 3 godine 8x5xNBD za DXS-3610-54S</t>
  </si>
  <si>
    <t>D-Link DAP-X285 AX3600 Wi-Fi 6 Dual-Band PoE Access Point</t>
  </si>
  <si>
    <t>D-Link Assist Silver 3 godine 8x5xNBD za DAP-X285</t>
  </si>
  <si>
    <t>Palo Alto Networks PA-1410</t>
  </si>
  <si>
    <t>D-Link SFP 10GB DEM-431XT</t>
  </si>
  <si>
    <t>KOM</t>
  </si>
  <si>
    <t>PA-1410, Partner enabled premium support, 3 godine</t>
  </si>
  <si>
    <t>PA-1410, Core Security Subscription Bundle (Advanced Threat Prevention, Advanced URL Filtering, Advanced Wildfire, DNS Security and SD-WAN  ), 1 godina</t>
  </si>
  <si>
    <t>USLUGA NAJMA</t>
  </si>
  <si>
    <t>JEDINIČNE CIJENE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</si>
</sst>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kn&quot;_-;\-* #,##0.00\ &quot;kn&quot;_-;_-* &quot;-&quot;??\ &quot;kn&quot;_-;_-@_-"/>
    <numFmt numFmtId="165" formatCode="_-* #,##0.00\ [$€-41A]_-;\-* #,##0.00\ [$€-41A]_-;_-* &quot;-&quot;??\ [$€-41A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0" fillId="3" borderId="13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0" fillId="3" borderId="14" xfId="0" applyFont="1" applyFill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165" fontId="3" fillId="4" borderId="21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22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Protection="1"/>
    <xf numFmtId="0" fontId="3" fillId="0" borderId="24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165" fontId="3" fillId="4" borderId="5" xfId="0" applyNumberFormat="1" applyFont="1" applyFill="1" applyBorder="1" applyAlignment="1" applyProtection="1">
      <alignment horizontal="center" vertical="center" wrapText="1"/>
    </xf>
    <xf numFmtId="165" fontId="3" fillId="3" borderId="21" xfId="0" applyNumberFormat="1" applyFont="1" applyFill="1" applyBorder="1" applyAlignment="1" applyProtection="1">
      <alignment horizontal="center" vertical="center" wrapText="1"/>
    </xf>
    <xf numFmtId="165" fontId="3" fillId="3" borderId="22" xfId="0" applyNumberFormat="1" applyFont="1" applyFill="1" applyBorder="1" applyAlignment="1" applyProtection="1">
      <alignment horizontal="center" vertical="center" wrapText="1"/>
    </xf>
    <xf numFmtId="165" fontId="3" fillId="3" borderId="23" xfId="0" applyNumberFormat="1" applyFont="1" applyFill="1" applyBorder="1" applyAlignment="1" applyProtection="1">
      <alignment horizontal="center" vertical="center" wrapText="1"/>
    </xf>
    <xf numFmtId="165" fontId="7" fillId="3" borderId="6" xfId="1" applyNumberFormat="1" applyFont="1" applyFill="1" applyBorder="1" applyAlignment="1" applyProtection="1">
      <alignment vertical="center" wrapText="1"/>
    </xf>
    <xf numFmtId="165" fontId="7" fillId="3" borderId="5" xfId="1" applyNumberFormat="1" applyFont="1" applyFill="1" applyBorder="1" applyAlignment="1" applyProtection="1">
      <alignment vertical="center" wrapText="1"/>
    </xf>
    <xf numFmtId="165" fontId="13" fillId="3" borderId="6" xfId="1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L33"/>
  <sheetViews>
    <sheetView tabSelected="1" topLeftCell="A7" workbookViewId="0">
      <selection activeCell="P16" sqref="P16"/>
    </sheetView>
  </sheetViews>
  <sheetFormatPr defaultRowHeight="15" x14ac:dyDescent="0.25"/>
  <cols>
    <col min="1" max="2" width="9.140625" style="45"/>
    <col min="3" max="3" width="4.7109375" style="45" bestFit="1" customWidth="1"/>
    <col min="4" max="4" width="46.85546875" style="45" bestFit="1" customWidth="1"/>
    <col min="5" max="5" width="8.42578125" style="45" bestFit="1" customWidth="1"/>
    <col min="6" max="6" width="10.140625" style="45" customWidth="1"/>
    <col min="7" max="7" width="42.42578125" style="45" customWidth="1"/>
    <col min="8" max="8" width="18" style="45" hidden="1" customWidth="1"/>
    <col min="9" max="9" width="8" style="45" bestFit="1" customWidth="1"/>
    <col min="10" max="10" width="11.85546875" style="45" bestFit="1" customWidth="1"/>
    <col min="11" max="11" width="28.5703125" style="45" customWidth="1"/>
    <col min="12" max="12" width="27" style="45" customWidth="1"/>
    <col min="13" max="16384" width="9.140625" style="45"/>
  </cols>
  <sheetData>
    <row r="4" spans="3:12" ht="21" x14ac:dyDescent="0.35">
      <c r="C4" s="18" t="s">
        <v>0</v>
      </c>
      <c r="D4" s="18"/>
      <c r="E4" s="18"/>
      <c r="F4" s="18"/>
      <c r="G4" s="18"/>
      <c r="H4" s="18"/>
      <c r="I4" s="18"/>
      <c r="J4" s="18"/>
      <c r="K4" s="18"/>
      <c r="L4" s="18"/>
    </row>
    <row r="5" spans="3:12" ht="15.75" thickBot="1" x14ac:dyDescent="0.3">
      <c r="I5" s="46"/>
      <c r="J5" s="46"/>
    </row>
    <row r="6" spans="3:12" ht="15.75" thickBot="1" x14ac:dyDescent="0.3">
      <c r="I6" s="47" t="s">
        <v>29</v>
      </c>
      <c r="J6" s="48"/>
      <c r="K6" s="48"/>
      <c r="L6" s="49"/>
    </row>
    <row r="7" spans="3:12" ht="15.75" customHeight="1" x14ac:dyDescent="0.25">
      <c r="C7" s="19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9" t="s">
        <v>30</v>
      </c>
      <c r="I7" s="23" t="s">
        <v>6</v>
      </c>
      <c r="J7" s="25" t="s">
        <v>7</v>
      </c>
      <c r="K7" s="21" t="s">
        <v>8</v>
      </c>
      <c r="L7" s="27" t="s">
        <v>9</v>
      </c>
    </row>
    <row r="8" spans="3:12" ht="43.5" customHeight="1" thickBot="1" x14ac:dyDescent="0.3">
      <c r="C8" s="20"/>
      <c r="D8" s="22"/>
      <c r="E8" s="22"/>
      <c r="F8" s="22"/>
      <c r="G8" s="22"/>
      <c r="H8" s="30"/>
      <c r="I8" s="24"/>
      <c r="J8" s="26"/>
      <c r="K8" s="22"/>
      <c r="L8" s="28"/>
    </row>
    <row r="9" spans="3:12" ht="30.75" thickBot="1" x14ac:dyDescent="0.3">
      <c r="C9" s="3">
        <v>1</v>
      </c>
      <c r="D9" s="4" t="s">
        <v>16</v>
      </c>
      <c r="E9" s="5" t="s">
        <v>26</v>
      </c>
      <c r="F9" s="6">
        <v>11</v>
      </c>
      <c r="G9" s="2"/>
      <c r="H9" s="50"/>
      <c r="I9" s="34">
        <v>1</v>
      </c>
      <c r="J9" s="37">
        <v>48</v>
      </c>
      <c r="K9" s="40"/>
      <c r="L9" s="51">
        <f>K9*J9</f>
        <v>0</v>
      </c>
    </row>
    <row r="10" spans="3:12" ht="30.75" thickBot="1" x14ac:dyDescent="0.3">
      <c r="C10" s="7">
        <v>2</v>
      </c>
      <c r="D10" s="8" t="s">
        <v>17</v>
      </c>
      <c r="E10" s="9" t="s">
        <v>26</v>
      </c>
      <c r="F10" s="10">
        <v>11</v>
      </c>
      <c r="G10" s="2"/>
      <c r="H10" s="50"/>
      <c r="I10" s="35"/>
      <c r="J10" s="38"/>
      <c r="K10" s="41"/>
      <c r="L10" s="52"/>
    </row>
    <row r="11" spans="3:12" ht="30.75" thickBot="1" x14ac:dyDescent="0.3">
      <c r="C11" s="7">
        <v>3</v>
      </c>
      <c r="D11" s="8" t="s">
        <v>18</v>
      </c>
      <c r="E11" s="9" t="s">
        <v>26</v>
      </c>
      <c r="F11" s="10">
        <v>6</v>
      </c>
      <c r="G11" s="2"/>
      <c r="H11" s="50"/>
      <c r="I11" s="35"/>
      <c r="J11" s="38"/>
      <c r="K11" s="41"/>
      <c r="L11" s="52"/>
    </row>
    <row r="12" spans="3:12" ht="30.75" thickBot="1" x14ac:dyDescent="0.3">
      <c r="C12" s="7">
        <v>4</v>
      </c>
      <c r="D12" s="8" t="s">
        <v>19</v>
      </c>
      <c r="E12" s="9" t="s">
        <v>26</v>
      </c>
      <c r="F12" s="10">
        <v>6</v>
      </c>
      <c r="G12" s="2"/>
      <c r="H12" s="50"/>
      <c r="I12" s="35"/>
      <c r="J12" s="38"/>
      <c r="K12" s="41"/>
      <c r="L12" s="52"/>
    </row>
    <row r="13" spans="3:12" ht="30.75" thickBot="1" x14ac:dyDescent="0.3">
      <c r="C13" s="7">
        <v>5</v>
      </c>
      <c r="D13" s="8" t="s">
        <v>20</v>
      </c>
      <c r="E13" s="9" t="s">
        <v>26</v>
      </c>
      <c r="F13" s="10">
        <v>2</v>
      </c>
      <c r="G13" s="2"/>
      <c r="H13" s="50"/>
      <c r="I13" s="35"/>
      <c r="J13" s="38"/>
      <c r="K13" s="41"/>
      <c r="L13" s="52"/>
    </row>
    <row r="14" spans="3:12" ht="30.75" thickBot="1" x14ac:dyDescent="0.3">
      <c r="C14" s="7">
        <v>6</v>
      </c>
      <c r="D14" s="8" t="s">
        <v>21</v>
      </c>
      <c r="E14" s="9" t="s">
        <v>26</v>
      </c>
      <c r="F14" s="10">
        <v>2</v>
      </c>
      <c r="G14" s="2"/>
      <c r="H14" s="50"/>
      <c r="I14" s="35"/>
      <c r="J14" s="38"/>
      <c r="K14" s="41"/>
      <c r="L14" s="52"/>
    </row>
    <row r="15" spans="3:12" ht="30.75" thickBot="1" x14ac:dyDescent="0.3">
      <c r="C15" s="7">
        <v>7</v>
      </c>
      <c r="D15" s="8" t="s">
        <v>22</v>
      </c>
      <c r="E15" s="9" t="s">
        <v>26</v>
      </c>
      <c r="F15" s="10">
        <v>20</v>
      </c>
      <c r="G15" s="2"/>
      <c r="H15" s="50"/>
      <c r="I15" s="35"/>
      <c r="J15" s="38"/>
      <c r="K15" s="41"/>
      <c r="L15" s="52"/>
    </row>
    <row r="16" spans="3:12" ht="15.75" thickBot="1" x14ac:dyDescent="0.3">
      <c r="C16" s="7">
        <v>8</v>
      </c>
      <c r="D16" s="8" t="s">
        <v>23</v>
      </c>
      <c r="E16" s="9" t="s">
        <v>26</v>
      </c>
      <c r="F16" s="10">
        <v>20</v>
      </c>
      <c r="G16" s="2"/>
      <c r="H16" s="50"/>
      <c r="I16" s="35"/>
      <c r="J16" s="38"/>
      <c r="K16" s="41"/>
      <c r="L16" s="52"/>
    </row>
    <row r="17" spans="3:12" ht="15" customHeight="1" thickBot="1" x14ac:dyDescent="0.3">
      <c r="C17" s="7">
        <v>9</v>
      </c>
      <c r="D17" s="8" t="s">
        <v>24</v>
      </c>
      <c r="E17" s="9" t="s">
        <v>26</v>
      </c>
      <c r="F17" s="10">
        <v>1</v>
      </c>
      <c r="G17" s="2"/>
      <c r="H17" s="50"/>
      <c r="I17" s="35"/>
      <c r="J17" s="38"/>
      <c r="K17" s="41"/>
      <c r="L17" s="52"/>
    </row>
    <row r="18" spans="3:12" ht="60.75" thickBot="1" x14ac:dyDescent="0.3">
      <c r="C18" s="11">
        <v>10</v>
      </c>
      <c r="D18" s="17" t="s">
        <v>28</v>
      </c>
      <c r="E18" s="9" t="s">
        <v>26</v>
      </c>
      <c r="F18" s="10">
        <v>1</v>
      </c>
      <c r="G18" s="2"/>
      <c r="H18" s="50"/>
      <c r="I18" s="35"/>
      <c r="J18" s="38"/>
      <c r="K18" s="41"/>
      <c r="L18" s="52"/>
    </row>
    <row r="19" spans="3:12" ht="30.75" thickBot="1" x14ac:dyDescent="0.3">
      <c r="C19" s="11">
        <v>11</v>
      </c>
      <c r="D19" s="12" t="s">
        <v>27</v>
      </c>
      <c r="E19" s="9" t="s">
        <v>26</v>
      </c>
      <c r="F19" s="10">
        <v>1</v>
      </c>
      <c r="G19" s="2"/>
      <c r="H19" s="50"/>
      <c r="I19" s="35"/>
      <c r="J19" s="38"/>
      <c r="K19" s="41"/>
      <c r="L19" s="52"/>
    </row>
    <row r="20" spans="3:12" ht="15.75" thickBot="1" x14ac:dyDescent="0.3">
      <c r="C20" s="13">
        <v>12</v>
      </c>
      <c r="D20" s="14" t="s">
        <v>25</v>
      </c>
      <c r="E20" s="15" t="s">
        <v>26</v>
      </c>
      <c r="F20" s="16">
        <v>48</v>
      </c>
      <c r="G20" s="2"/>
      <c r="H20" s="50"/>
      <c r="I20" s="36"/>
      <c r="J20" s="39"/>
      <c r="K20" s="42"/>
      <c r="L20" s="53"/>
    </row>
    <row r="21" spans="3:12" ht="16.5" thickBot="1" x14ac:dyDescent="0.3">
      <c r="F21" s="43" t="s">
        <v>10</v>
      </c>
      <c r="G21" s="44"/>
      <c r="H21" s="44"/>
      <c r="I21" s="44"/>
      <c r="J21" s="44"/>
      <c r="K21" s="44"/>
      <c r="L21" s="54">
        <f>L9</f>
        <v>0</v>
      </c>
    </row>
    <row r="22" spans="3:12" ht="16.5" thickBot="1" x14ac:dyDescent="0.3">
      <c r="F22" s="31" t="s">
        <v>11</v>
      </c>
      <c r="G22" s="32"/>
      <c r="H22" s="32"/>
      <c r="I22" s="32"/>
      <c r="J22" s="32"/>
      <c r="K22" s="32"/>
      <c r="L22" s="55">
        <f>L21*0.25</f>
        <v>0</v>
      </c>
    </row>
    <row r="23" spans="3:12" ht="19.5" thickBot="1" x14ac:dyDescent="0.3">
      <c r="F23" s="31" t="s">
        <v>12</v>
      </c>
      <c r="G23" s="32"/>
      <c r="H23" s="32"/>
      <c r="I23" s="32"/>
      <c r="J23" s="32"/>
      <c r="K23" s="32"/>
      <c r="L23" s="56">
        <f>L21+L22</f>
        <v>0</v>
      </c>
    </row>
    <row r="24" spans="3:12" x14ac:dyDescent="0.25">
      <c r="D24" s="57"/>
      <c r="I24" s="46"/>
      <c r="J24" s="46"/>
    </row>
    <row r="25" spans="3:12" x14ac:dyDescent="0.25">
      <c r="D25" s="57"/>
      <c r="I25" s="46"/>
      <c r="J25" s="46"/>
    </row>
    <row r="26" spans="3:12" x14ac:dyDescent="0.25">
      <c r="D26" s="57"/>
      <c r="I26" s="46"/>
      <c r="J26" s="46"/>
    </row>
    <row r="27" spans="3:12" x14ac:dyDescent="0.25">
      <c r="D27" s="57"/>
      <c r="F27" s="1" t="s">
        <v>15</v>
      </c>
      <c r="G27" s="1"/>
      <c r="I27" s="46"/>
      <c r="J27" s="46"/>
    </row>
    <row r="28" spans="3:12" x14ac:dyDescent="0.25">
      <c r="D28" s="57"/>
      <c r="I28" s="46"/>
      <c r="J28" s="46"/>
      <c r="K28" s="33" t="s">
        <v>13</v>
      </c>
      <c r="L28" s="33"/>
    </row>
    <row r="29" spans="3:12" x14ac:dyDescent="0.25">
      <c r="D29" s="57"/>
      <c r="I29" s="46"/>
      <c r="J29" s="46"/>
      <c r="K29" s="58" t="s">
        <v>14</v>
      </c>
      <c r="L29" s="58"/>
    </row>
    <row r="30" spans="3:12" x14ac:dyDescent="0.25">
      <c r="D30" s="57"/>
      <c r="I30" s="46"/>
      <c r="J30" s="46"/>
    </row>
    <row r="31" spans="3:12" x14ac:dyDescent="0.25">
      <c r="D31" s="57"/>
    </row>
    <row r="32" spans="3:12" x14ac:dyDescent="0.25">
      <c r="D32" s="57"/>
    </row>
    <row r="33" spans="4:4" x14ac:dyDescent="0.25">
      <c r="D33" s="59"/>
    </row>
  </sheetData>
  <sheetProtection algorithmName="SHA-512" hashValue="qEIqR0ePTYX5rGjqC4VQvX82JIMnmbFNL66WYMaPX1QFHtr+Rhs/kJOO5WP5S+AnJbOpOiVCf1VwuqspN2Iiuw==" saltValue="TeTDhJsqIAKrWDVmBQJ21Q==" spinCount="100000" sheet="1" objects="1" scenarios="1"/>
  <mergeCells count="21">
    <mergeCell ref="F23:K23"/>
    <mergeCell ref="K28:L28"/>
    <mergeCell ref="K29:L29"/>
    <mergeCell ref="I9:I20"/>
    <mergeCell ref="J9:J20"/>
    <mergeCell ref="K9:K20"/>
    <mergeCell ref="L9:L20"/>
    <mergeCell ref="F21:K21"/>
    <mergeCell ref="F22:K22"/>
    <mergeCell ref="C4:L4"/>
    <mergeCell ref="C7:C8"/>
    <mergeCell ref="D7:D8"/>
    <mergeCell ref="E7:E8"/>
    <mergeCell ref="F7:F8"/>
    <mergeCell ref="G7:G8"/>
    <mergeCell ref="I7:I8"/>
    <mergeCell ref="J7:J8"/>
    <mergeCell ref="K7:K8"/>
    <mergeCell ref="L7:L8"/>
    <mergeCell ref="I6:L6"/>
    <mergeCell ref="H7:H8"/>
  </mergeCells>
  <pageMargins left="0.25" right="0.25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2024-06-07T11:10:49Z</dcterms:modified>
</cp:coreProperties>
</file>