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unjet\Desktop\"/>
    </mc:Choice>
  </mc:AlternateContent>
  <bookViews>
    <workbookView xWindow="-120" yWindow="-120" windowWidth="23250" windowHeight="13170"/>
  </bookViews>
  <sheets>
    <sheet name="TROŠKOVNIK" sheetId="4" r:id="rId1"/>
  </sheets>
  <definedNames>
    <definedName name="_xlnm.Print_Area" localSheetId="0">TROŠKOVNIK!$A$1:$O$225</definedName>
    <definedName name="_xlnm.Print_Titles" localSheetId="0">TROŠKOVNIK!$1:$2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0" i="4" l="1"/>
  <c r="N211" i="4"/>
  <c r="N185" i="4" l="1"/>
  <c r="N32" i="4" l="1"/>
  <c r="N60" i="4"/>
  <c r="N55" i="4"/>
  <c r="N71" i="4"/>
  <c r="N51" i="4"/>
  <c r="N48" i="4"/>
  <c r="N152" i="4"/>
  <c r="N205" i="4"/>
  <c r="N200" i="4"/>
  <c r="N199" i="4"/>
  <c r="N176" i="4" l="1"/>
  <c r="N172" i="4"/>
  <c r="N171" i="4"/>
  <c r="N170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1" i="4"/>
  <c r="N150" i="4"/>
  <c r="N149" i="4"/>
  <c r="N148" i="4"/>
  <c r="N147" i="4"/>
  <c r="N146" i="4"/>
  <c r="N145" i="4"/>
  <c r="N144" i="4"/>
  <c r="N143" i="4"/>
  <c r="N142" i="4"/>
  <c r="N131" i="4"/>
  <c r="N117" i="4"/>
  <c r="N116" i="4"/>
  <c r="N106" i="4"/>
  <c r="N105" i="4"/>
  <c r="N95" i="4"/>
  <c r="N94" i="4"/>
  <c r="N88" i="4"/>
  <c r="N87" i="4"/>
  <c r="N86" i="4"/>
  <c r="N85" i="4"/>
  <c r="N84" i="4"/>
  <c r="N83" i="4"/>
  <c r="N82" i="4"/>
  <c r="N81" i="4"/>
  <c r="N80" i="4"/>
  <c r="N79" i="4"/>
  <c r="N78" i="4"/>
  <c r="K223" i="4" l="1"/>
  <c r="N223" i="4" s="1"/>
  <c r="N187" i="4" l="1"/>
  <c r="K212" i="4" l="1"/>
  <c r="N212" i="4" s="1"/>
  <c r="N4" i="4" l="1"/>
  <c r="K203" i="4"/>
  <c r="N203" i="4" s="1"/>
  <c r="K209" i="4" l="1"/>
  <c r="N209" i="4" s="1"/>
  <c r="K77" i="4"/>
  <c r="N77" i="4" s="1"/>
  <c r="K69" i="4"/>
  <c r="N69" i="4" s="1"/>
  <c r="K45" i="4"/>
  <c r="N45" i="4" s="1"/>
  <c r="K66" i="4"/>
  <c r="N66" i="4" s="1"/>
  <c r="K62" i="4"/>
  <c r="N62" i="4" s="1"/>
  <c r="K61" i="4"/>
  <c r="N61" i="4" s="1"/>
  <c r="K50" i="4"/>
  <c r="N50" i="4" s="1"/>
  <c r="K206" i="4" l="1"/>
  <c r="N206" i="4" s="1"/>
  <c r="K72" i="4"/>
  <c r="N72" i="4" s="1"/>
  <c r="K64" i="4"/>
  <c r="N64" i="4" s="1"/>
  <c r="K54" i="4"/>
  <c r="N54" i="4" s="1"/>
  <c r="N47" i="4"/>
  <c r="K208" i="4" l="1"/>
  <c r="N208" i="4" s="1"/>
  <c r="K189" i="4"/>
  <c r="N189" i="4" s="1"/>
  <c r="K75" i="4"/>
  <c r="N75" i="4" s="1"/>
  <c r="K74" i="4"/>
  <c r="N74" i="4" s="1"/>
  <c r="K70" i="4"/>
  <c r="N70" i="4" s="1"/>
  <c r="K34" i="4"/>
  <c r="N34" i="4" s="1"/>
  <c r="K19" i="4"/>
  <c r="N19" i="4" s="1"/>
  <c r="K219" i="4"/>
  <c r="N219" i="4" s="1"/>
  <c r="K218" i="4"/>
  <c r="N218" i="4" s="1"/>
  <c r="K220" i="4"/>
  <c r="N220" i="4" s="1"/>
  <c r="N215" i="4"/>
  <c r="K207" i="4" l="1"/>
  <c r="N207" i="4" s="1"/>
  <c r="K204" i="4"/>
  <c r="N204" i="4" s="1"/>
  <c r="N202" i="4"/>
  <c r="K201" i="4"/>
  <c r="N201" i="4" s="1"/>
  <c r="K198" i="4"/>
  <c r="N198" i="4" s="1"/>
  <c r="K197" i="4"/>
  <c r="N197" i="4" s="1"/>
  <c r="K196" i="4"/>
  <c r="N196" i="4" s="1"/>
  <c r="K195" i="4"/>
  <c r="N195" i="4" s="1"/>
  <c r="K194" i="4"/>
  <c r="N194" i="4" s="1"/>
  <c r="K193" i="4"/>
  <c r="N193" i="4" s="1"/>
  <c r="K192" i="4"/>
  <c r="N192" i="4" s="1"/>
  <c r="K191" i="4"/>
  <c r="N191" i="4" s="1"/>
  <c r="N173" i="4" l="1"/>
  <c r="K188" i="4"/>
  <c r="N188" i="4" s="1"/>
  <c r="N186" i="4"/>
  <c r="K133" i="4"/>
  <c r="N133" i="4" s="1"/>
  <c r="K76" i="4"/>
  <c r="N76" i="4" s="1"/>
  <c r="K59" i="4"/>
  <c r="N59" i="4" s="1"/>
  <c r="K57" i="4"/>
  <c r="N57" i="4" s="1"/>
  <c r="K53" i="4"/>
  <c r="N53" i="4" s="1"/>
  <c r="K38" i="4"/>
  <c r="N38" i="4" s="1"/>
  <c r="N5" i="4" l="1"/>
  <c r="K6" i="4"/>
  <c r="N6" i="4" s="1"/>
  <c r="K7" i="4"/>
  <c r="N7" i="4" s="1"/>
  <c r="K8" i="4"/>
  <c r="N8" i="4" s="1"/>
  <c r="N9" i="4"/>
  <c r="N10" i="4"/>
  <c r="K11" i="4"/>
  <c r="N11" i="4" s="1"/>
  <c r="K12" i="4"/>
  <c r="N12" i="4" s="1"/>
  <c r="N13" i="4"/>
  <c r="K14" i="4"/>
  <c r="N14" i="4" s="1"/>
  <c r="K15" i="4"/>
  <c r="N15" i="4" s="1"/>
  <c r="K16" i="4"/>
  <c r="N16" i="4" s="1"/>
  <c r="K17" i="4"/>
  <c r="N17" i="4" s="1"/>
  <c r="N18" i="4"/>
  <c r="K20" i="4"/>
  <c r="N20" i="4" s="1"/>
  <c r="K21" i="4"/>
  <c r="N21" i="4" s="1"/>
  <c r="K22" i="4"/>
  <c r="N22" i="4" s="1"/>
  <c r="K23" i="4"/>
  <c r="N23" i="4" s="1"/>
  <c r="N24" i="4"/>
  <c r="N25" i="4"/>
  <c r="N26" i="4"/>
  <c r="K27" i="4"/>
  <c r="N27" i="4" s="1"/>
  <c r="K28" i="4"/>
  <c r="N28" i="4" s="1"/>
  <c r="K35" i="4"/>
  <c r="N35" i="4" s="1"/>
  <c r="N36" i="4"/>
  <c r="K37" i="4"/>
  <c r="N37" i="4" s="1"/>
  <c r="K39" i="4"/>
  <c r="N39" i="4" s="1"/>
  <c r="N40" i="4"/>
  <c r="K41" i="4"/>
  <c r="N41" i="4" s="1"/>
  <c r="K42" i="4"/>
  <c r="N42" i="4" s="1"/>
  <c r="K43" i="4"/>
  <c r="N43" i="4" s="1"/>
  <c r="K44" i="4"/>
  <c r="N44" i="4" s="1"/>
  <c r="N29" i="4"/>
  <c r="K30" i="4"/>
  <c r="N30" i="4" s="1"/>
  <c r="K31" i="4"/>
  <c r="N31" i="4" s="1"/>
  <c r="K33" i="4"/>
  <c r="N33" i="4" s="1"/>
  <c r="K68" i="4"/>
  <c r="N68" i="4" s="1"/>
  <c r="K67" i="4"/>
  <c r="N67" i="4" s="1"/>
  <c r="N46" i="4"/>
  <c r="K49" i="4"/>
  <c r="N49" i="4" s="1"/>
  <c r="K52" i="4"/>
  <c r="N52" i="4" s="1"/>
  <c r="K58" i="4"/>
  <c r="N58" i="4" s="1"/>
  <c r="K56" i="4"/>
  <c r="N56" i="4" s="1"/>
  <c r="K73" i="4"/>
  <c r="N73" i="4" s="1"/>
  <c r="K63" i="4"/>
  <c r="N63" i="4" s="1"/>
  <c r="K65" i="4"/>
  <c r="N65" i="4" s="1"/>
  <c r="N177" i="4"/>
  <c r="N178" i="4"/>
  <c r="K190" i="4"/>
  <c r="N190" i="4" s="1"/>
  <c r="N179" i="4"/>
  <c r="N180" i="4"/>
  <c r="N181" i="4"/>
  <c r="N183" i="4"/>
  <c r="N184" i="4"/>
  <c r="N182" i="4"/>
  <c r="N174" i="4"/>
  <c r="N175" i="4"/>
  <c r="K221" i="4"/>
  <c r="N221" i="4" s="1"/>
  <c r="K222" i="4"/>
  <c r="N222" i="4" s="1"/>
  <c r="K224" i="4"/>
  <c r="N224" i="4" s="1"/>
  <c r="K89" i="4"/>
  <c r="N89" i="4" s="1"/>
  <c r="K90" i="4"/>
  <c r="N90" i="4" s="1"/>
  <c r="N91" i="4"/>
  <c r="N92" i="4"/>
  <c r="N93" i="4"/>
  <c r="K96" i="4"/>
  <c r="N96" i="4" s="1"/>
  <c r="K97" i="4"/>
  <c r="N97" i="4" s="1"/>
  <c r="K98" i="4"/>
  <c r="N98" i="4" s="1"/>
  <c r="K99" i="4"/>
  <c r="N99" i="4" s="1"/>
  <c r="K100" i="4"/>
  <c r="N100" i="4" s="1"/>
  <c r="K101" i="4"/>
  <c r="N101" i="4" s="1"/>
  <c r="N102" i="4"/>
  <c r="N103" i="4"/>
  <c r="N104" i="4"/>
  <c r="K107" i="4"/>
  <c r="N107" i="4" s="1"/>
  <c r="K108" i="4"/>
  <c r="N108" i="4" s="1"/>
  <c r="K109" i="4"/>
  <c r="N109" i="4" s="1"/>
  <c r="K110" i="4"/>
  <c r="N110" i="4" s="1"/>
  <c r="K111" i="4"/>
  <c r="N111" i="4" s="1"/>
  <c r="N112" i="4"/>
  <c r="N113" i="4"/>
  <c r="N114" i="4"/>
  <c r="N115" i="4"/>
  <c r="N118" i="4"/>
  <c r="K119" i="4"/>
  <c r="N119" i="4" s="1"/>
  <c r="K120" i="4"/>
  <c r="N120" i="4" s="1"/>
  <c r="K121" i="4"/>
  <c r="N121" i="4" s="1"/>
  <c r="K122" i="4"/>
  <c r="N122" i="4" s="1"/>
  <c r="N123" i="4"/>
  <c r="N124" i="4"/>
  <c r="N125" i="4"/>
  <c r="K126" i="4"/>
  <c r="N126" i="4" s="1"/>
  <c r="K127" i="4"/>
  <c r="N127" i="4" s="1"/>
  <c r="N128" i="4"/>
  <c r="N129" i="4"/>
  <c r="N130" i="4"/>
  <c r="K132" i="4"/>
  <c r="N132" i="4" s="1"/>
  <c r="K134" i="4"/>
  <c r="N134" i="4" s="1"/>
  <c r="N135" i="4"/>
  <c r="K136" i="4"/>
  <c r="N136" i="4" s="1"/>
  <c r="K137" i="4"/>
  <c r="N137" i="4" s="1"/>
  <c r="K138" i="4"/>
  <c r="N138" i="4" s="1"/>
  <c r="K139" i="4"/>
  <c r="N139" i="4" s="1"/>
  <c r="K140" i="4"/>
  <c r="N140" i="4" s="1"/>
  <c r="N141" i="4"/>
  <c r="K168" i="4"/>
  <c r="N168" i="4" s="1"/>
  <c r="N167" i="4"/>
  <c r="K169" i="4"/>
  <c r="N169" i="4" s="1"/>
  <c r="N216" i="4"/>
  <c r="N217" i="4"/>
  <c r="K213" i="4"/>
  <c r="N213" i="4" s="1"/>
  <c r="K214" i="4"/>
  <c r="N214" i="4" s="1"/>
  <c r="N225" i="4" l="1"/>
</calcChain>
</file>

<file path=xl/sharedStrings.xml><?xml version="1.0" encoding="utf-8"?>
<sst xmlns="http://schemas.openxmlformats.org/spreadsheetml/2006/main" count="906" uniqueCount="664">
  <si>
    <t>Redni broj</t>
  </si>
  <si>
    <t>Opis stavke</t>
  </si>
  <si>
    <t>Kataloški broj</t>
  </si>
  <si>
    <t>Jedinična mjera</t>
  </si>
  <si>
    <t>KOM</t>
  </si>
  <si>
    <t>Zglobni pričvrsnik kosnika za nosač opreme 65</t>
  </si>
  <si>
    <t>Nosač pričvrsnika zatege dvostruke konzole za nogu krutog portala A-AG</t>
  </si>
  <si>
    <t>Nosač zglobnog pričvrsnika kosnika dvostruke konzole za nogu krutog portala A-AG</t>
  </si>
  <si>
    <t>Pričvrsnik užeta zaštitnih vrata Ø 102 mm.</t>
  </si>
  <si>
    <t>Pričvrsnik užeta zaštitnih vrata Ø 127 mm.</t>
  </si>
  <si>
    <t>Kompenzaciona ploča</t>
  </si>
  <si>
    <t>Kolotura uređaja za automatsko zatezanje</t>
  </si>
  <si>
    <t>301.000A</t>
  </si>
  <si>
    <t>m</t>
  </si>
  <si>
    <t>Diferencijalna kolotura automatskog zatezanja.</t>
  </si>
  <si>
    <t>301.100A</t>
  </si>
  <si>
    <t>Vijak s očkom za vješanje utega.</t>
  </si>
  <si>
    <t>Obujmica za vođenje utega</t>
  </si>
  <si>
    <t>Vodilica utega</t>
  </si>
  <si>
    <t>Zatezni izolator</t>
  </si>
  <si>
    <t>Zatezač</t>
  </si>
  <si>
    <t>Škopac</t>
  </si>
  <si>
    <t>Uška alke za uže Ø 10,5 mm.</t>
  </si>
  <si>
    <t>Stezaljka s "U" vijkom Ø 10-12 mm</t>
  </si>
  <si>
    <t>-</t>
  </si>
  <si>
    <t>Uška alke za uže Ø 5 mm.</t>
  </si>
  <si>
    <t>Stezaljka sa "U" vijkom Ø 5-7 mm.</t>
  </si>
  <si>
    <t>Podesivi vijak M10</t>
  </si>
  <si>
    <t>Šipka zatege Ø 16 mm - tip A (490mm).</t>
  </si>
  <si>
    <t>Šipka zatege Ø 16 mm - tip B (640mm).</t>
  </si>
  <si>
    <t>Šipka zatege Ø 16 mm - tip C (790mm).</t>
  </si>
  <si>
    <t>Šipka zatege Ø 16 mm - tip D (940mm).</t>
  </si>
  <si>
    <t>Šipka zatege Ø 16 mm - tip E (1090mm).</t>
  </si>
  <si>
    <t>Šipka zatege Ø 16 mm - tip F (1240mm).</t>
  </si>
  <si>
    <t>Šipka zatege Ø 16 mm - tip G (1390mm).</t>
  </si>
  <si>
    <t>Šipka zatege Ø 16 mm - tip H (1540mm).</t>
  </si>
  <si>
    <t>Šipka zatege Ø 16 mm - tip K (1690mm).</t>
  </si>
  <si>
    <t>Šipka zatege Ø 16 mm - tip S (340mm).</t>
  </si>
  <si>
    <t>Šipka zatege Ø 16 mm - tip R (190mm).</t>
  </si>
  <si>
    <t>Podesivi vijak M16</t>
  </si>
  <si>
    <t>Potpora Ø 30 mm - tip B (1300mm).</t>
  </si>
  <si>
    <t>Potpora Ø 30 mm - tip C (1500mm).</t>
  </si>
  <si>
    <t>Potpora Ø 30 mm - tip D (1700mm).</t>
  </si>
  <si>
    <t>Potpora Ø 30 mm - tip E (1900mm).</t>
  </si>
  <si>
    <t>Potpora Ø 30 mm - tip F (2100mm).</t>
  </si>
  <si>
    <t>Potpora Ø 30 mm - tip G (2300mm).</t>
  </si>
  <si>
    <t>Potpora Ø 30 mm - tip H (2500mm).</t>
  </si>
  <si>
    <t>Kosnik Ø 41/33 mm - tip A (2100mm).</t>
  </si>
  <si>
    <t>Kosnik Ø 41/33 mm - tip B (2250mm).</t>
  </si>
  <si>
    <t>Kosnik Ø 41/33 mm - tip C (2400mm).</t>
  </si>
  <si>
    <t>Kosnik Ø 41/33 mm - tip D (2500mm).</t>
  </si>
  <si>
    <t>Kosnik Ø 41/33 mm - tip E (2600mm).</t>
  </si>
  <si>
    <t>Kosnik Ø 41/33 mm - tip F (2700mm).</t>
  </si>
  <si>
    <t>Kosnik Ø 41/33 mm - tip G (2850mm).</t>
  </si>
  <si>
    <t>Kosnik Ø 41/33 mm - tip H (3000mm).</t>
  </si>
  <si>
    <t>Kosnik Ø 41/33 mm - tip K (3150mm).</t>
  </si>
  <si>
    <t>Kosnik Ø 41/33 mm - tip L (3300mm).</t>
  </si>
  <si>
    <t>Kosnik Ø 41/33 mm - tip M (3450mm).</t>
  </si>
  <si>
    <t>Kosnik Ø 51/41 mm - tip A (2016mm).</t>
  </si>
  <si>
    <t>Kosnik Ø 51/41 mm - tip B (2250mm).</t>
  </si>
  <si>
    <t>Kosnik Ø 51/41 mm - tip C (2316mm).</t>
  </si>
  <si>
    <t>Kosnik Ø 51/41 mm - tip D (2416mm).</t>
  </si>
  <si>
    <t>Kosnik Ø 51/41 mm - tip E (2516mm).</t>
  </si>
  <si>
    <t>Kosnik Ø 51/41 mm - tip F (2616mm).</t>
  </si>
  <si>
    <t>Kosnik Ø 51/41 mm - tip G (2766mm).</t>
  </si>
  <si>
    <t>Kosnik Ø 51/41 mm - tip H (2916mm).</t>
  </si>
  <si>
    <t>Kosnik Ø 51/41 mm - tip K (3066mm).</t>
  </si>
  <si>
    <t>Kosnik Ø 51/41 mm - tip L (3216mm).</t>
  </si>
  <si>
    <t>Kosnik Ø 51/41 mm - tip M (3366mm).</t>
  </si>
  <si>
    <t>Nosač poligonatora Ø 30/25 mm - tip A (1100mm).</t>
  </si>
  <si>
    <t>Nosač poligonatora Ø 30/25 mm - tip B (1300mm).</t>
  </si>
  <si>
    <t>Nosač poligonatora Ø 30/25 mm - tip C (1500mm).</t>
  </si>
  <si>
    <t>Nosač poligonatora Ø 30/25 mm - tip D (1700mm).</t>
  </si>
  <si>
    <t>Nosač poligonatora Ø 30/25 mm - tip E (1900mm).</t>
  </si>
  <si>
    <t>Nosač poligonatora Ø 30/25 mm - tip F (2100mm).</t>
  </si>
  <si>
    <t>Nosač poligonatora Ø 30/25 mm - tip G (2300mm).</t>
  </si>
  <si>
    <t>Nosač poligonatora Ø 30/25 mm - tip H (2500mm).</t>
  </si>
  <si>
    <t>Nosač poligonatora Ø 30/25 mm - tip L (2900mm).</t>
  </si>
  <si>
    <t>Nosač poligonatora Ø 30/25 mm - tip M (3100mm).</t>
  </si>
  <si>
    <t>Nosač poligonatora Ø 30/25 mm - tip N (3300mm).</t>
  </si>
  <si>
    <t>Nosač poligonatora Ø 30/25 mm - tip P (3500mm).</t>
  </si>
  <si>
    <t>Nosač poligonatora Ø 30/25 mm - tip R (3700mm).</t>
  </si>
  <si>
    <t>Nosač poligonatora Ø 30/25 mm - tip Q (3900mm).</t>
  </si>
  <si>
    <t>Nosač poligonatora Ø 41/33 mm - tip D (1700mm).</t>
  </si>
  <si>
    <t>Nosač poligonatora Ø 41/33 mm - tip E (1900mm).</t>
  </si>
  <si>
    <t>Nosač poligonatora Ø 41/33 mm - tip F (2100mm).</t>
  </si>
  <si>
    <t>Nosač poligonatora Ø 41/33 mm - tip H (2500mm).</t>
  </si>
  <si>
    <t>Nosač poligonatora Ø 41/33 mm - tip K (2700mm).</t>
  </si>
  <si>
    <t>Nosač poligonatora Ø 41/33 mm - tip L (2900mm).</t>
  </si>
  <si>
    <t>Nosač poligonatora Ø 41/33 mm - tip M (3100mm).</t>
  </si>
  <si>
    <t>Nosač poligonatora Ø 41/33 mm - tip N (3300mm).</t>
  </si>
  <si>
    <t>Nosač poligonatora Ø 41/33 mm - tip P (3500mm).</t>
  </si>
  <si>
    <t>Nosač poligonatora Ø 41/33 mm - tip R (3700mm).</t>
  </si>
  <si>
    <t>Poligonator 900 mm</t>
  </si>
  <si>
    <t>Poligonator 1000 mm</t>
  </si>
  <si>
    <t>Poligonator 1350 mm</t>
  </si>
  <si>
    <t>Stezaljka s kukom i prstenom Ø 41</t>
  </si>
  <si>
    <t>Stezaljka s kukom i prstenom Ø 51</t>
  </si>
  <si>
    <t>Stezaljka s kukom za NU</t>
  </si>
  <si>
    <t>Stezaljka za nosač poligonatora kosnik Ø 41</t>
  </si>
  <si>
    <t>Stezaljka za nosač poligonatora kosnik Ø 51</t>
  </si>
  <si>
    <t>Alka protiv vjetra</t>
  </si>
  <si>
    <t>Stezaljka "V" vješaljke za cijev Ø 30</t>
  </si>
  <si>
    <t>Stezaljka "V" vješaljke za cijev Ø 41</t>
  </si>
  <si>
    <t>Prsten "V" vješaljke</t>
  </si>
  <si>
    <t>Obujmica "V" vješaljke</t>
  </si>
  <si>
    <t>Stezaljka poligonatora za "I" vješaljku</t>
  </si>
  <si>
    <t>Okretna stezaljka za kontaktni vodič</t>
  </si>
  <si>
    <t>Stezaljka nosivog užeta za "I" vješaljku</t>
  </si>
  <si>
    <t>Stezaljka kontaktnog vodiča za "I" vješaljku</t>
  </si>
  <si>
    <t>Stezaljka "Y" užeta za "I" vješaljku</t>
  </si>
  <si>
    <t>43.64.016</t>
  </si>
  <si>
    <t>43.64.024</t>
  </si>
  <si>
    <t>Nosač zglobnog pričvrsnika kosnika dvostruke konzole za cijevni stup Ø 130/135</t>
  </si>
  <si>
    <t>Nosač zglobnog pričvrsnika kosnika dvostruke konzole za cijevni stup Ø 160/165</t>
  </si>
  <si>
    <t>43.64.019</t>
  </si>
  <si>
    <t>43.64.022</t>
  </si>
  <si>
    <t xml:space="preserve">Zglobni pričvrsnik kosnika za prečku </t>
  </si>
  <si>
    <t xml:space="preserve">Pričvrsnik zatege/potpore za prečku </t>
  </si>
  <si>
    <t>43.64.031</t>
  </si>
  <si>
    <t>43.64.033</t>
  </si>
  <si>
    <t>43.64.035</t>
  </si>
  <si>
    <t>Pričvrsnik nosača opreme na gredu krutog portala A 480</t>
  </si>
  <si>
    <t>Pričvrsnik nosača opreme na gredu krutog portala A1 1000</t>
  </si>
  <si>
    <t>Nosač opreme krutog portala za laka opterećenja 65</t>
  </si>
  <si>
    <t>Pričvrsnik za zatezanje nosivog užeta u čvrstoj točki na gredi krutog portala A1 1000</t>
  </si>
  <si>
    <t>Pričvrsnik čvrstog zatezanja jednog vodiča kontaktne mreže i sidra na nogu krutog portala AG 480</t>
  </si>
  <si>
    <t>Nosač pričvrsnika zatege dvostruke konzole za cijevni stup Ø 130/135 mm</t>
  </si>
  <si>
    <t>Nosač opreme krutog portala za teška opterećenja 80</t>
  </si>
  <si>
    <t>Zglobni pričvrsnik kosnika za nosač opreme 80</t>
  </si>
  <si>
    <t>Pričvrsnik zatege za nosač opreme 65</t>
  </si>
  <si>
    <t>Pričvrsnik zatege za nosač opreme 80</t>
  </si>
  <si>
    <t>Zaštitna ogrlica za nogu krutog portala, TIP A</t>
  </si>
  <si>
    <t>Zaštitna ogrlica za nogu krutog portala, TIP B</t>
  </si>
  <si>
    <t>43.64.067</t>
  </si>
  <si>
    <t>Nosač poligonatora Ø 41/33 mm - tip C (1500mm).</t>
  </si>
  <si>
    <t>Poligonator 1100 mm</t>
  </si>
  <si>
    <t>Držač poligonatora na nosaču poligonatora Ø 30</t>
  </si>
  <si>
    <t>Držač poligonatora na nosaču poligonatora Ø 41</t>
  </si>
  <si>
    <t>Uška alke za uže "V" vješaljke, Ø 5,1</t>
  </si>
  <si>
    <t>Stezaljka sa "U" vijkom Ø 5-7</t>
  </si>
  <si>
    <t>Nosač stezaljke KV za cijev Ø 30 mm</t>
  </si>
  <si>
    <t>Graničnik KV</t>
  </si>
  <si>
    <t>Stezaljka sa "U" vijkom za uže Ø 13-16 mm</t>
  </si>
  <si>
    <t>Uška alke za KV Ø 11,8 mm</t>
  </si>
  <si>
    <t>Uteg 25 kg</t>
  </si>
  <si>
    <t>Vijak za podešavanje M16</t>
  </si>
  <si>
    <t>Produžnik za zatezanje</t>
  </si>
  <si>
    <t>Produžnik za sidro Ø 18, 20 mm</t>
  </si>
  <si>
    <t>Produžnik za sidro Ø 24 mm</t>
  </si>
  <si>
    <t>Zatezač za sidro Ø 18, 20 mm</t>
  </si>
  <si>
    <t>Zatezač za sidro Ø 24 mm</t>
  </si>
  <si>
    <t>Produžnik za sidro Ø 18 mm</t>
  </si>
  <si>
    <t>Produžnik za sidro Ø 20 mm</t>
  </si>
  <si>
    <t>Pločica za sidro Ø 18, 20, 24 mm</t>
  </si>
  <si>
    <t>Sidro Ø 18 mm, dužine 12.859 mm</t>
  </si>
  <si>
    <t>Sidro Ø 20 mm, dužine 9.144 mm</t>
  </si>
  <si>
    <t>Sidro Ø 20 mm, dužine 8.931 mm</t>
  </si>
  <si>
    <t>Sidro Ø 24 mm, dužine 9.144 mm</t>
  </si>
  <si>
    <t>Stezaljka NU - NU (Ø 10,5 mm - Ø 10,5 mm)</t>
  </si>
  <si>
    <t>Stezaljka NU - KV(a), Ø 10,5 mm</t>
  </si>
  <si>
    <t>Stezaljka KV(n) - KV(a), Ø 11,8 mm</t>
  </si>
  <si>
    <r>
      <t>Aluminijsko uže 16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>, Ø 5 mm, BEZ ČELIČNE ZAŠTITNE ŽICE</t>
    </r>
  </si>
  <si>
    <t>43.64.014</t>
  </si>
  <si>
    <t>43.64.021</t>
  </si>
  <si>
    <t>Nosač pričvrsnika zatege dvostruke konzole za cijevni stup Ø 165 mm</t>
  </si>
  <si>
    <t>Nosač pričvrsnika zatege dvostruke konzole za cijevni stup Ø 160 mm</t>
  </si>
  <si>
    <t>Nosač pričvrsnika zatege dvostruke konzole za cijevni stup Ø 215 mm</t>
  </si>
  <si>
    <t>Nosač trostruke konzole zatege i kosnika za cijevni stup Ø 135 mm</t>
  </si>
  <si>
    <t>Nosač trostruke konzole zatege i kosnika za cijevni stup Ø 165 mm</t>
  </si>
  <si>
    <t>43.64.026</t>
  </si>
  <si>
    <t>Pričvrsnik čvrstog zatezanja za cijevni stup Ø 165</t>
  </si>
  <si>
    <t>Pričvrsnik čvrstog zatezanja za cijevni stup Ø 215</t>
  </si>
  <si>
    <t>Pričvrsnik automatskog zatezanja za cijevni stup Ø 135</t>
  </si>
  <si>
    <t>Pričvrsnik automatskog zatezanja za cijevni stup Ø 165</t>
  </si>
  <si>
    <t>Pričvrsnik automatskog zatezanja za cijevni stup Ø 215</t>
  </si>
  <si>
    <t>Pričvrsnik sidra za cijevni stup Ø 135</t>
  </si>
  <si>
    <t>Pričvrsnik sidra za cijevni stup Ø 165</t>
  </si>
  <si>
    <t>Pričvrsnik sidra za cijevni stup Ø 215</t>
  </si>
  <si>
    <t>Donji pričvrsnik vodilice utega za cijevni stup Ø 266</t>
  </si>
  <si>
    <t>Donji pričvrsnik vodilice utega za cijevni stup Ø 219</t>
  </si>
  <si>
    <t>Donji pričvrsnik vodilice utega za cijevni stup Ø 244</t>
  </si>
  <si>
    <t>Donji pričvrsnik vodilice utega za cijevni stup Ø 324</t>
  </si>
  <si>
    <t>Donji pričvrsnik vodilice utega za cijevni stup Ø 229</t>
  </si>
  <si>
    <t>Gornji pričvrsnik vodilice utega za cijevni stup Ø 180</t>
  </si>
  <si>
    <t>Gornji pričvrsnik vodilice utega za cijevni stup Ø 200</t>
  </si>
  <si>
    <t>Gornji pričvrsnik vodilice utega za cijevni stup Ø 230</t>
  </si>
  <si>
    <t>Gornji pričvrsnik vodilice utega za cijevni stup Ø 210</t>
  </si>
  <si>
    <t>Gornji pričvrsnik vodilice utega za cijevni stup Ø 130</t>
  </si>
  <si>
    <t>Nosač zatege/potpore za cijevni stup Ø 160/165 mm</t>
  </si>
  <si>
    <t>Nosač zatege/potpore za cijevni stup Ø 130/135 mm</t>
  </si>
  <si>
    <t>Zglobni pričvrsnik kosnika za cijevni stup Ø 120 mm</t>
  </si>
  <si>
    <t>Zglobni pričvrsnik kosnika za cijevni stup Ø 130/135 mm</t>
  </si>
  <si>
    <t>Zglobni pričvrsnik kosnika za cijevni stup Ø 160/165 mm</t>
  </si>
  <si>
    <t>Zglobni pričvrsnik kosnika za cijevni stup Ø 190 mm</t>
  </si>
  <si>
    <t>Zglobni pričvrsnik kosnika za cijevni stup Ø 215 mm</t>
  </si>
  <si>
    <t>Nosač zatege za cijevni stup Ø 120 mm</t>
  </si>
  <si>
    <t>Pričvrsnik čvrstog zatezanja jednog vodiča kontaktne mreže na nogu krutog portala A1G 1000</t>
  </si>
  <si>
    <t>Zaštitna ogrlica za nogu krutog portala, TIP A1</t>
  </si>
  <si>
    <t>Zaštitna ogrlica za nogu krutog portala, TIP A1G</t>
  </si>
  <si>
    <t>901.600 A1</t>
  </si>
  <si>
    <t>901.600 A1G</t>
  </si>
  <si>
    <t>Spona (produžnik)</t>
  </si>
  <si>
    <t>Sidro Ø 24 mm, dužine 9.216 mm</t>
  </si>
  <si>
    <t>Pričvrsnik nosača opreme na gredu krutog portala A 700</t>
  </si>
  <si>
    <t>Nosač opreme krutog portala za teška opterećenja 65</t>
  </si>
  <si>
    <t>Nosač pričvrsnika jednostruke konzole kosnika i zatege na nogu krutog portala B, BG 700</t>
  </si>
  <si>
    <t>Nosač pričvrsnika jednostruke konzole kosnika i zatege na nogu krutog portala A, AG 480</t>
  </si>
  <si>
    <t>Nosač pričvrsnika jednostruke konzole kosnika i zatege na nogu krutog portala A1, A1G 1000</t>
  </si>
  <si>
    <t>Pričvrsnik automatskog zatezanja i sidra na nogu krutog portala BG 700</t>
  </si>
  <si>
    <t>Sidro Ø 24 mm, dužine 7.102 mm</t>
  </si>
  <si>
    <t>Nosač zglobnog pričvrsnika kosnika dvostruke konzole za cijevni stup Ø 215</t>
  </si>
  <si>
    <t>Nosač zatege/potpore za cijevni stup Ø 215 mm</t>
  </si>
  <si>
    <t>Pričvrsnik nosača opreme na gredu krutog portala B1 1200</t>
  </si>
  <si>
    <t>Nosač zglobnog pričvrsnika kosnika dvostruke konzole na nosaču opreme "80"</t>
  </si>
  <si>
    <t>Nosač zglobnog pričvrsnika zatege dvostruke konzole na nosaču opreme "80"</t>
  </si>
  <si>
    <t>Nosač pričvrsnika jednostruke konzole kosnika i zatege na nogu krutog portala B1, B1G 1200</t>
  </si>
  <si>
    <t>Pričvrsnik za zatezanje nosivog užeta u čvrstoj točki na nogu krutog portala B1 1200</t>
  </si>
  <si>
    <t>Pričvrsnik čvrstog zatezanja jednog vodiča kontaktne mreže i sidra na nogu krutog portala BG 700</t>
  </si>
  <si>
    <t>Zaštitna ogrlica za nogu krutog portala, TIP C</t>
  </si>
  <si>
    <t>Sidro Ø 24 mm, dužine 9.434 mm</t>
  </si>
  <si>
    <t>Kataloški broj DV</t>
  </si>
  <si>
    <t>64.112.000V</t>
  </si>
  <si>
    <t>64.112.100V</t>
  </si>
  <si>
    <t>64.112.200V</t>
  </si>
  <si>
    <t>64.111.700V</t>
  </si>
  <si>
    <t>64.111.800V</t>
  </si>
  <si>
    <t>64.111.900V</t>
  </si>
  <si>
    <t>64.111.600V</t>
  </si>
  <si>
    <t>64.113.500</t>
  </si>
  <si>
    <t>64.113.600</t>
  </si>
  <si>
    <t>64.124.700</t>
  </si>
  <si>
    <t>64.125.600</t>
  </si>
  <si>
    <t>64.113.700</t>
  </si>
  <si>
    <t>64.121.600</t>
  </si>
  <si>
    <t>64.121.700</t>
  </si>
  <si>
    <t>64.115.900</t>
  </si>
  <si>
    <t>64.116.000</t>
  </si>
  <si>
    <t>64.110.801V</t>
  </si>
  <si>
    <t>64.115.150</t>
  </si>
  <si>
    <t>64.115.250</t>
  </si>
  <si>
    <t>64.114.500</t>
  </si>
  <si>
    <t>64.117.500</t>
  </si>
  <si>
    <t>64.117.600</t>
  </si>
  <si>
    <t>64.117.700</t>
  </si>
  <si>
    <t>64.117.820</t>
  </si>
  <si>
    <t>64.118.300</t>
  </si>
  <si>
    <t>64.118.400</t>
  </si>
  <si>
    <t>64.118.500</t>
  </si>
  <si>
    <t>64.118.600</t>
  </si>
  <si>
    <t>64.139.500</t>
  </si>
  <si>
    <t>64.139.700</t>
  </si>
  <si>
    <t>64.139.800</t>
  </si>
  <si>
    <t>64.140.000</t>
  </si>
  <si>
    <t>64.140.100</t>
  </si>
  <si>
    <t>64.103.400</t>
  </si>
  <si>
    <t>64.103.500</t>
  </si>
  <si>
    <t>64.103.600</t>
  </si>
  <si>
    <t>64.122.800</t>
  </si>
  <si>
    <t>64.122.900</t>
  </si>
  <si>
    <t>64.123.500</t>
  </si>
  <si>
    <t>64.123.600</t>
  </si>
  <si>
    <t>64.123.800</t>
  </si>
  <si>
    <t>64.123.900</t>
  </si>
  <si>
    <t>64.120.500V</t>
  </si>
  <si>
    <t>64.110.900V</t>
  </si>
  <si>
    <t>64.120.400V</t>
  </si>
  <si>
    <t>64.110.100V</t>
  </si>
  <si>
    <t>64.139.400</t>
  </si>
  <si>
    <t>64.133.000</t>
  </si>
  <si>
    <t>64.133.100</t>
  </si>
  <si>
    <t>64.132.700</t>
  </si>
  <si>
    <t>64.134.300</t>
  </si>
  <si>
    <t>64.901.600</t>
  </si>
  <si>
    <t>64.901.700</t>
  </si>
  <si>
    <t>64.901.800</t>
  </si>
  <si>
    <t>64.200.200A</t>
  </si>
  <si>
    <t>64.200.200B</t>
  </si>
  <si>
    <t>64.200.200C</t>
  </si>
  <si>
    <t>64.200.200D</t>
  </si>
  <si>
    <t>64.200.200E</t>
  </si>
  <si>
    <t>64.200.200F</t>
  </si>
  <si>
    <t>64.200.200G</t>
  </si>
  <si>
    <t>64.200.200H</t>
  </si>
  <si>
    <t>64.200.200K</t>
  </si>
  <si>
    <t>64.200.200S</t>
  </si>
  <si>
    <t>64.200.200R</t>
  </si>
  <si>
    <t>64.202.600B</t>
  </si>
  <si>
    <t>64.202.600C</t>
  </si>
  <si>
    <t>64.202.600D</t>
  </si>
  <si>
    <t>64.202.600E</t>
  </si>
  <si>
    <t>64.202.600F</t>
  </si>
  <si>
    <t>64.202.600G</t>
  </si>
  <si>
    <t>64.202.600H</t>
  </si>
  <si>
    <t>64.200.600A</t>
  </si>
  <si>
    <t>64.200.600B</t>
  </si>
  <si>
    <t>64.200.600C</t>
  </si>
  <si>
    <t>64.200.600D</t>
  </si>
  <si>
    <t>64.200.600E</t>
  </si>
  <si>
    <t>64.200.600F</t>
  </si>
  <si>
    <t>64.200.600G</t>
  </si>
  <si>
    <t>64.200.600H</t>
  </si>
  <si>
    <t>64.200.600K</t>
  </si>
  <si>
    <t>64.200.600L</t>
  </si>
  <si>
    <t>64.200.600M</t>
  </si>
  <si>
    <t>64.202.050A</t>
  </si>
  <si>
    <t>64.202.050B</t>
  </si>
  <si>
    <t>64.202.050C</t>
  </si>
  <si>
    <t>64.202.050D</t>
  </si>
  <si>
    <t>64.202.050E</t>
  </si>
  <si>
    <t>64.202.050F</t>
  </si>
  <si>
    <t>64.202.050G</t>
  </si>
  <si>
    <t>64.202.050H</t>
  </si>
  <si>
    <t>64.202.050K</t>
  </si>
  <si>
    <t>64.202.050L</t>
  </si>
  <si>
    <t>64.202.050M</t>
  </si>
  <si>
    <t>64.200.900KA</t>
  </si>
  <si>
    <t>64.200.900KB</t>
  </si>
  <si>
    <t>64.202.200KC</t>
  </si>
  <si>
    <t>64.202.200KD</t>
  </si>
  <si>
    <t>64.202.200KE</t>
  </si>
  <si>
    <t>64.202.200KF</t>
  </si>
  <si>
    <t>64.202.200KH</t>
  </si>
  <si>
    <t>64.200.900KC</t>
  </si>
  <si>
    <t>64.200.900KD</t>
  </si>
  <si>
    <t>64.200.900KE</t>
  </si>
  <si>
    <t>64.200.900KF</t>
  </si>
  <si>
    <t>64.200.900KG</t>
  </si>
  <si>
    <t>64.200.900KH</t>
  </si>
  <si>
    <t>64.200.900KL</t>
  </si>
  <si>
    <t>64.200.900KM</t>
  </si>
  <si>
    <t>64.200.900KN</t>
  </si>
  <si>
    <t>64.200.900KP</t>
  </si>
  <si>
    <t>64.200.900KR</t>
  </si>
  <si>
    <t>64.200.900KQ</t>
  </si>
  <si>
    <t>64.201.100KC</t>
  </si>
  <si>
    <t>64.202.200KK</t>
  </si>
  <si>
    <t>64.202.200KL</t>
  </si>
  <si>
    <t>64.202.200KM</t>
  </si>
  <si>
    <t>64.202.200KN</t>
  </si>
  <si>
    <t>64.202.200KP</t>
  </si>
  <si>
    <t>64.202.200KR</t>
  </si>
  <si>
    <t>64.201.100KA</t>
  </si>
  <si>
    <t>64.201.100KB</t>
  </si>
  <si>
    <t>64.201.100KD</t>
  </si>
  <si>
    <t>64.200.350</t>
  </si>
  <si>
    <t>64.201.300</t>
  </si>
  <si>
    <t>64.205.900</t>
  </si>
  <si>
    <t>64.200.400B</t>
  </si>
  <si>
    <t>64.201.900B</t>
  </si>
  <si>
    <t>64.200.500B</t>
  </si>
  <si>
    <t>64.200.700B</t>
  </si>
  <si>
    <t>64.202.100B</t>
  </si>
  <si>
    <t>64.201.000B</t>
  </si>
  <si>
    <t>64.202.300B</t>
  </si>
  <si>
    <t>64.201.400B</t>
  </si>
  <si>
    <t>64.202.400B</t>
  </si>
  <si>
    <t>64.202.700B</t>
  </si>
  <si>
    <t>64.257.510</t>
  </si>
  <si>
    <t>64.201.500</t>
  </si>
  <si>
    <t>64.201.600</t>
  </si>
  <si>
    <t>64.201.700</t>
  </si>
  <si>
    <t>64.201.800</t>
  </si>
  <si>
    <t>64.202.800</t>
  </si>
  <si>
    <t>64.206.600</t>
  </si>
  <si>
    <t>64.500.300</t>
  </si>
  <si>
    <t>64.300.100</t>
  </si>
  <si>
    <t>64.300.200</t>
  </si>
  <si>
    <t>64.300.300</t>
  </si>
  <si>
    <t>64.300.500</t>
  </si>
  <si>
    <t>64.300.600</t>
  </si>
  <si>
    <t>64.300.700</t>
  </si>
  <si>
    <t>64.300.800</t>
  </si>
  <si>
    <t>64.300.950E</t>
  </si>
  <si>
    <t>64.301.200</t>
  </si>
  <si>
    <t>64.301.300</t>
  </si>
  <si>
    <t>64.301.500</t>
  </si>
  <si>
    <t>64.301.800</t>
  </si>
  <si>
    <t>64.301.900</t>
  </si>
  <si>
    <t>64.302.000</t>
  </si>
  <si>
    <t>64.302.900</t>
  </si>
  <si>
    <t>64.301.000E</t>
  </si>
  <si>
    <t>64.301.100E</t>
  </si>
  <si>
    <t>64.301.400.2</t>
  </si>
  <si>
    <t>64.304.200A</t>
  </si>
  <si>
    <t>64.303.400</t>
  </si>
  <si>
    <t>64.303.500</t>
  </si>
  <si>
    <t>64.303.600</t>
  </si>
  <si>
    <t>64.303.700</t>
  </si>
  <si>
    <t>64.303.100A</t>
  </si>
  <si>
    <t>43.85.125</t>
  </si>
  <si>
    <t>64.303.200A</t>
  </si>
  <si>
    <t>64.304.100C</t>
  </si>
  <si>
    <t>64.303.850.2MC</t>
  </si>
  <si>
    <t>64.303.950MA</t>
  </si>
  <si>
    <t>64.303.950MB</t>
  </si>
  <si>
    <t>64.304.050MD</t>
  </si>
  <si>
    <t>64.304.050MA</t>
  </si>
  <si>
    <t>64.500.900P</t>
  </si>
  <si>
    <t>64.501.310</t>
  </si>
  <si>
    <t>64.501.900</t>
  </si>
  <si>
    <t>64.141.100</t>
  </si>
  <si>
    <t>64.141.200</t>
  </si>
  <si>
    <t>64.900.500</t>
  </si>
  <si>
    <t>64.500.480</t>
  </si>
  <si>
    <t>64.301.600</t>
  </si>
  <si>
    <t>64.113.800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</si>
  <si>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</si>
  <si>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</si>
  <si>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</si>
  <si>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</si>
  <si>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</si>
  <si>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</si>
  <si>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</si>
  <si>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</si>
  <si>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</si>
  <si>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</si>
  <si>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</si>
  <si>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</si>
  <si>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</si>
  <si>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</si>
  <si>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</si>
  <si>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</si>
  <si>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</si>
  <si>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</si>
  <si>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</si>
  <si>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</si>
  <si>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</si>
  <si>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</si>
  <si>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</si>
  <si>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</si>
  <si>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</si>
  <si>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</si>
  <si>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</si>
  <si>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</si>
  <si>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</si>
  <si>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</si>
  <si>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</si>
  <si>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</si>
  <si>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</si>
  <si>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</si>
  <si>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</si>
  <si>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</si>
  <si>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</si>
  <si>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</si>
  <si>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</si>
  <si>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</si>
  <si>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</si>
  <si>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</si>
  <si>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</si>
  <si>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</si>
  <si>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</si>
  <si>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</si>
  <si>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</si>
  <si>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</si>
  <si>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</si>
  <si>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</si>
  <si>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</si>
  <si>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</si>
  <si>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</si>
  <si>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</si>
  <si>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</si>
  <si>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</si>
  <si>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</si>
  <si>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</si>
  <si>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</si>
  <si>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</si>
  <si>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</si>
  <si>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</si>
  <si>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</si>
  <si>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</si>
  <si>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</si>
  <si>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</si>
  <si>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</si>
  <si>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</si>
  <si>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</si>
  <si>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</si>
  <si>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Zvečaj</t>
  </si>
  <si>
    <t>Duga Resa</t>
  </si>
  <si>
    <t>Generalski Stol</t>
  </si>
  <si>
    <t>Gornje Dubrave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</si>
  <si>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</si>
  <si>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</si>
  <si>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</si>
  <si>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</si>
  <si>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</si>
  <si>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</si>
  <si>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</si>
  <si>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</si>
  <si>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</si>
  <si>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</si>
  <si>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</si>
  <si>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</si>
  <si>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</si>
  <si>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</si>
  <si>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</si>
  <si>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</si>
  <si>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</si>
  <si>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</si>
  <si>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</si>
  <si>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</si>
  <si>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</si>
  <si>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</si>
  <si>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</si>
  <si>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</si>
  <si>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</si>
  <si>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</si>
  <si>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</si>
  <si>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</si>
  <si>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</si>
  <si>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</si>
  <si>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</si>
  <si>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</si>
  <si>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</si>
  <si>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</si>
  <si>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</si>
  <si>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</si>
  <si>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</si>
  <si>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</si>
  <si>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</si>
  <si>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</si>
  <si>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</si>
  <si>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</si>
  <si>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</si>
  <si>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</si>
  <si>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</si>
  <si>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</si>
  <si>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</si>
  <si>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</si>
  <si>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</si>
  <si>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</si>
  <si>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</si>
  <si>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</si>
  <si>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</si>
  <si>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</si>
  <si>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</si>
  <si>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</si>
  <si>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</si>
  <si>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</si>
  <si>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</si>
  <si>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</si>
  <si>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</si>
  <si>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</si>
  <si>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</si>
  <si>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</si>
  <si>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</si>
  <si>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</si>
  <si>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</si>
  <si>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</si>
  <si>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</si>
  <si>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</si>
  <si>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</si>
  <si>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</si>
  <si>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</si>
  <si>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</si>
  <si>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</si>
  <si>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</si>
  <si>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</si>
  <si>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</si>
  <si>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</si>
  <si>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</si>
  <si>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</si>
  <si>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</si>
  <si>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</si>
  <si>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</si>
  <si>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</si>
  <si>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</si>
  <si>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</si>
  <si>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</si>
  <si>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</si>
  <si>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</si>
  <si>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</si>
  <si>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</si>
  <si>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</si>
  <si>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</si>
  <si>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</si>
  <si>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</si>
  <si>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</si>
  <si>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</si>
  <si>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</si>
  <si>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</si>
  <si>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</si>
  <si>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</si>
  <si>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</si>
  <si>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</si>
  <si>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</si>
  <si>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</si>
  <si>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</si>
  <si>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</si>
  <si>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</si>
  <si>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</si>
  <si>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</si>
  <si>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</si>
  <si>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</si>
  <si>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</si>
  <si>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</si>
  <si>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</si>
  <si>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</si>
  <si>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</si>
  <si>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</si>
  <si>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</si>
  <si>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</si>
  <si>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</si>
  <si>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</si>
  <si>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</si>
  <si>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</si>
  <si>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200</t>
  </si>
  <si>
    <t>201</t>
  </si>
  <si>
    <t>202</t>
  </si>
  <si>
    <t>203</t>
  </si>
  <si>
    <t>204</t>
  </si>
  <si>
    <t>205</t>
  </si>
  <si>
    <t xml:space="preserve">Količina </t>
  </si>
  <si>
    <t>Umetak omče za uže Ø15,75 mm</t>
  </si>
  <si>
    <t>Stezaljka sa "U" vijcima za vješanje utega.</t>
  </si>
  <si>
    <t>Čelično uže Ø 10 mm uređaja AZ (11 m/kom)</t>
  </si>
  <si>
    <t>Sidro Ø 20 mm, dužine 8.852 mm</t>
  </si>
  <si>
    <t>Ploče upozorenja</t>
  </si>
  <si>
    <t>196</t>
  </si>
  <si>
    <t>197</t>
  </si>
  <si>
    <t>198</t>
  </si>
  <si>
    <t>199</t>
  </si>
  <si>
    <t>206</t>
  </si>
  <si>
    <t>207</t>
  </si>
  <si>
    <t>208</t>
  </si>
  <si>
    <t>Pričvrsna oprema,ovjesna oprema,stezaljke,oprema za zaštitna vrata</t>
  </si>
  <si>
    <t>SPECIFIKACIJA MATERIJALA I OPREME ZA RADOVE OBNOVE KONTAKTNE MREŽE U KOLODVORIMA
DUGA RESA, ZVEČAJ, GENERALSKI STOL, GORNJE DUBRAVE I REMONT PRUGE NOVSKA - HRVATSKA DUBICA</t>
  </si>
  <si>
    <t>Jedinična cijena
euro</t>
  </si>
  <si>
    <t>Ukupna cijena
euro</t>
  </si>
  <si>
    <t>UKUPNO (euro):</t>
  </si>
  <si>
    <t>Sidro Ø 18 mm, dužine 9.144 mm</t>
  </si>
  <si>
    <t>Sidro Ø 18 mm, dužine 9.874 mm</t>
  </si>
  <si>
    <t>Sidro Ø 20 mm, dužine 9.874 mm</t>
  </si>
  <si>
    <t>Stezaljka s dvostrukom kukom za NU</t>
  </si>
  <si>
    <t>64.202.050T</t>
  </si>
  <si>
    <t>Kosnik Ø 51/41 mm - tip T .</t>
  </si>
  <si>
    <t>Pričvrsnik nosača opreme na gredu krutog portala C</t>
  </si>
  <si>
    <t>64.139.900</t>
  </si>
  <si>
    <t>Pričvrsnik nosača opreme na gredu krutog portala C1</t>
  </si>
  <si>
    <t>64.140.200</t>
  </si>
  <si>
    <t>Pričvrsnik cijevnog nosača obilaznog voda na nogu krutog portala TIP A</t>
  </si>
  <si>
    <t>Cijevni nosač izolatora obilaznog voda na nogu krutog portala TIP C dužine 2950 mm</t>
  </si>
  <si>
    <t>Pričvrsnik izolatora obilaznog voda na cijevni nosač</t>
  </si>
  <si>
    <t>Pričvrsnik čvrstog zatezanja za cijevni stup Ø 135</t>
  </si>
  <si>
    <t>64.114.400</t>
  </si>
  <si>
    <t xml:space="preserve">Produžna šipka </t>
  </si>
  <si>
    <t>64.301.700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</si>
  <si>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</si>
  <si>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</si>
  <si>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</si>
  <si>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</si>
  <si>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</si>
  <si>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</si>
  <si>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</si>
  <si>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</si>
  <si>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</si>
  <si>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</si>
  <si>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</si>
  <si>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Tipska zatezna petlja za ugradnju u temelj zatege, tip zatezne petlje A-2</t>
  </si>
  <si>
    <t>64.000.001A</t>
  </si>
  <si>
    <t>Tipska zatezna petlja za ugradnju u temelj zatege, tip zatezne petlje A-5</t>
  </si>
  <si>
    <t>64.000.001B</t>
  </si>
  <si>
    <t>220</t>
  </si>
  <si>
    <t>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</si>
</sst>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_k_n_-;\-* #,##0.00\ _k_n_-;_-* &quot;-&quot;??\ _k_n_-;_-@_-"/>
  </numFmts>
  <fonts count="1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ISOCPEUR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i/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9">
    <xf numFmtId="0" fontId="0" fillId="0" borderId="0" xfId="0"/>
    <xf numFmtId="0" fontId="0" fillId="0" borderId="0" xfId="0" applyFont="1" applyAlignment="1" applyProtection="1">
      <alignment vertical="top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" fontId="2" fillId="3" borderId="4" xfId="0" applyNumberFormat="1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49" fontId="0" fillId="2" borderId="5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3" fontId="0" fillId="2" borderId="4" xfId="0" applyNumberFormat="1" applyFont="1" applyFill="1" applyBorder="1" applyAlignment="1" applyProtection="1">
      <alignment horizontal="center" vertical="center"/>
    </xf>
    <xf numFmtId="49" fontId="0" fillId="2" borderId="4" xfId="0" applyNumberFormat="1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4" fontId="0" fillId="2" borderId="4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Protection="1"/>
    <xf numFmtId="164" fontId="0" fillId="2" borderId="0" xfId="0" applyNumberFormat="1" applyFont="1" applyFill="1" applyProtection="1"/>
    <xf numFmtId="49" fontId="0" fillId="0" borderId="5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left" vertical="center" wrapText="1"/>
    </xf>
    <xf numFmtId="3" fontId="0" fillId="0" borderId="4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4" fontId="0" fillId="0" borderId="4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Protection="1"/>
    <xf numFmtId="49" fontId="0" fillId="0" borderId="4" xfId="0" applyNumberFormat="1" applyFont="1" applyFill="1" applyBorder="1" applyAlignment="1" applyProtection="1">
      <alignment horizontal="left" vertical="center" wrapText="1"/>
    </xf>
    <xf numFmtId="0" fontId="0" fillId="0" borderId="4" xfId="0" applyFont="1" applyFill="1" applyBorder="1" applyAlignment="1" applyProtection="1">
      <alignment vertical="center" wrapText="1"/>
    </xf>
    <xf numFmtId="0" fontId="0" fillId="4" borderId="4" xfId="0" applyFont="1" applyFill="1" applyBorder="1" applyAlignment="1" applyProtection="1">
      <alignment horizontal="left" vertical="center" wrapText="1"/>
    </xf>
    <xf numFmtId="3" fontId="5" fillId="4" borderId="4" xfId="0" applyNumberFormat="1" applyFont="1" applyFill="1" applyBorder="1" applyAlignment="1" applyProtection="1">
      <alignment horizontal="center" vertical="center" wrapText="1"/>
    </xf>
    <xf numFmtId="49" fontId="5" fillId="4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Protection="1"/>
    <xf numFmtId="3" fontId="0" fillId="4" borderId="4" xfId="0" applyNumberFormat="1" applyFont="1" applyFill="1" applyBorder="1" applyAlignment="1" applyProtection="1">
      <alignment horizontal="center" vertical="center"/>
    </xf>
    <xf numFmtId="49" fontId="0" fillId="4" borderId="4" xfId="0" applyNumberFormat="1" applyFont="1" applyFill="1" applyBorder="1" applyAlignment="1" applyProtection="1">
      <alignment horizontal="center" vertical="center"/>
    </xf>
    <xf numFmtId="0" fontId="0" fillId="4" borderId="4" xfId="0" applyNumberFormat="1" applyFont="1" applyFill="1" applyBorder="1" applyAlignment="1" applyProtection="1">
      <alignment horizontal="center" vertical="center"/>
    </xf>
    <xf numFmtId="4" fontId="0" fillId="4" borderId="4" xfId="0" applyNumberFormat="1" applyFont="1" applyFill="1" applyBorder="1" applyAlignment="1" applyProtection="1">
      <alignment horizontal="center" vertical="center"/>
    </xf>
    <xf numFmtId="0" fontId="0" fillId="4" borderId="0" xfId="0" applyFont="1" applyFill="1" applyProtection="1"/>
    <xf numFmtId="164" fontId="0" fillId="4" borderId="0" xfId="0" applyNumberFormat="1" applyFont="1" applyFill="1" applyProtection="1"/>
    <xf numFmtId="0" fontId="0" fillId="0" borderId="6" xfId="0" applyFont="1" applyFill="1" applyBorder="1" applyAlignment="1" applyProtection="1">
      <alignment horizontal="left" vertical="center" wrapText="1"/>
    </xf>
    <xf numFmtId="3" fontId="0" fillId="0" borderId="6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4" fontId="0" fillId="0" borderId="6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3" fontId="0" fillId="0" borderId="0" xfId="0" applyNumberFormat="1" applyFont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4" fontId="0" fillId="0" borderId="0" xfId="0" applyNumberFormat="1" applyFont="1" applyAlignment="1" applyProtection="1">
      <alignment horizontal="center" vertical="center"/>
    </xf>
    <xf numFmtId="4" fontId="0" fillId="0" borderId="0" xfId="0" applyNumberFormat="1" applyFont="1" applyProtection="1"/>
    <xf numFmtId="44" fontId="10" fillId="0" borderId="0" xfId="0" applyNumberFormat="1" applyFont="1" applyBorder="1" applyAlignment="1" applyProtection="1">
      <alignment horizontal="center"/>
    </xf>
    <xf numFmtId="44" fontId="0" fillId="0" borderId="0" xfId="0" applyNumberFormat="1" applyBorder="1" applyAlignment="1" applyProtection="1">
      <alignment horizontal="center"/>
    </xf>
    <xf numFmtId="4" fontId="10" fillId="0" borderId="0" xfId="0" applyNumberFormat="1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44" fontId="9" fillId="0" borderId="7" xfId="0" applyNumberFormat="1" applyFont="1" applyFill="1" applyBorder="1" applyAlignment="1" applyProtection="1">
      <alignment horizontal="center" vertical="center"/>
    </xf>
    <xf numFmtId="44" fontId="0" fillId="0" borderId="9" xfId="0" applyNumberFormat="1" applyBorder="1" applyAlignment="1" applyProtection="1">
      <alignment horizontal="center" vertical="center"/>
    </xf>
    <xf numFmtId="44" fontId="9" fillId="0" borderId="11" xfId="0" applyNumberFormat="1" applyFont="1" applyFill="1" applyBorder="1" applyAlignment="1" applyProtection="1">
      <alignment horizontal="center" vertical="center"/>
    </xf>
    <xf numFmtId="44" fontId="0" fillId="0" borderId="10" xfId="0" applyNumberFormat="1" applyBorder="1" applyAlignment="1" applyProtection="1">
      <alignment horizontal="center" vertical="center"/>
    </xf>
    <xf numFmtId="44" fontId="0" fillId="0" borderId="7" xfId="0" applyNumberFormat="1" applyFont="1" applyFill="1" applyBorder="1" applyAlignment="1" applyProtection="1">
      <alignment horizontal="center" vertical="center"/>
      <protection locked="0"/>
    </xf>
    <xf numFmtId="44" fontId="0" fillId="0" borderId="8" xfId="0" applyNumberFormat="1" applyBorder="1" applyAlignment="1" applyProtection="1">
      <alignment horizontal="center" vertical="center"/>
      <protection locked="0"/>
    </xf>
    <xf numFmtId="44" fontId="0" fillId="0" borderId="11" xfId="0" applyNumberFormat="1" applyFont="1" applyFill="1" applyBorder="1" applyAlignment="1" applyProtection="1">
      <alignment horizontal="center" vertical="center"/>
      <protection locked="0"/>
    </xf>
    <xf numFmtId="44" fontId="0" fillId="0" borderId="12" xfId="0" applyNumberFormat="1" applyBorder="1" applyAlignment="1" applyProtection="1">
      <alignment horizontal="center" vertical="center"/>
      <protection locked="0"/>
    </xf>
    <xf numFmtId="4" fontId="0" fillId="2" borderId="7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2" xfId="0" applyFont="1" applyFill="1" applyBorder="1" applyAlignment="1" applyProtection="1">
      <alignment horizontal="center" vertical="top"/>
    </xf>
    <xf numFmtId="0" fontId="1" fillId="0" borderId="3" xfId="0" applyFont="1" applyFill="1" applyBorder="1" applyAlignment="1" applyProtection="1">
      <alignment horizontal="center" vertical="top"/>
    </xf>
    <xf numFmtId="4" fontId="2" fillId="2" borderId="7" xfId="0" applyNumberFormat="1" applyFont="1" applyFill="1" applyBorder="1" applyAlignment="1" applyProtection="1">
      <alignment horizontal="center" vertical="center" wrapText="1"/>
    </xf>
    <xf numFmtId="4" fontId="2" fillId="2" borderId="8" xfId="0" applyNumberFormat="1" applyFont="1" applyFill="1" applyBorder="1" applyAlignment="1" applyProtection="1">
      <alignment horizontal="center" vertical="center" wrapText="1"/>
    </xf>
    <xf numFmtId="4" fontId="2" fillId="2" borderId="9" xfId="0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/>
    <cellStyle name="Normal 2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5"/>
  <sheetViews>
    <sheetView tabSelected="1" zoomScaleNormal="100" workbookViewId="0">
      <pane xSplit="1" ySplit="3" topLeftCell="B4" activePane="bottomRight" state="frozenSplit"/>
      <selection pane="topRight" activeCell="K1" sqref="K1"/>
      <selection pane="bottomLeft" activeCell="A16" sqref="A16"/>
      <selection pane="bottomRight" activeCell="L8" sqref="L8:M8"/>
    </sheetView>
  </sheetViews>
  <sheetFormatPr defaultRowHeight="12.75"/>
  <cols>
    <col min="1" max="1" width="6.28515625" style="42" bestFit="1" customWidth="1"/>
    <col min="2" max="2" width="72.7109375" style="43" customWidth="1"/>
    <col min="3" max="3" width="11.85546875" style="44" bestFit="1" customWidth="1"/>
    <col min="4" max="4" width="15" style="45" customWidth="1"/>
    <col min="5" max="5" width="9.85546875" style="8" bestFit="1" customWidth="1"/>
    <col min="6" max="6" width="10.7109375" style="46" hidden="1" customWidth="1"/>
    <col min="7" max="7" width="8.140625" style="46" hidden="1" customWidth="1"/>
    <col min="8" max="8" width="14.7109375" style="46" hidden="1" customWidth="1"/>
    <col min="9" max="9" width="15.28515625" style="46" hidden="1" customWidth="1"/>
    <col min="10" max="10" width="16.28515625" style="46" hidden="1" customWidth="1"/>
    <col min="11" max="11" width="9.85546875" style="46" customWidth="1"/>
    <col min="12" max="13" width="8.7109375" style="47" customWidth="1"/>
    <col min="14" max="15" width="11.85546875" style="47" customWidth="1"/>
    <col min="16" max="16" width="12.7109375" style="8" customWidth="1"/>
    <col min="17" max="17" width="14.28515625" style="8" customWidth="1"/>
    <col min="18" max="19" width="9.140625" style="8"/>
    <col min="20" max="20" width="13.7109375" style="8" customWidth="1"/>
    <col min="21" max="241" width="9.140625" style="8"/>
    <col min="242" max="242" width="6.28515625" style="8" bestFit="1" customWidth="1"/>
    <col min="243" max="243" width="61.140625" style="8" customWidth="1"/>
    <col min="244" max="244" width="13.28515625" style="8" customWidth="1"/>
    <col min="245" max="245" width="10.85546875" style="8" customWidth="1"/>
    <col min="246" max="247" width="0" style="8" hidden="1" customWidth="1"/>
    <col min="248" max="248" width="12.85546875" style="8" customWidth="1"/>
    <col min="249" max="249" width="14.7109375" style="8" customWidth="1"/>
    <col min="250" max="250" width="20.28515625" style="8" customWidth="1"/>
    <col min="251" max="251" width="4.7109375" style="8" customWidth="1"/>
    <col min="252" max="252" width="4.28515625" style="8" bestFit="1" customWidth="1"/>
    <col min="253" max="253" width="14" style="8" bestFit="1" customWidth="1"/>
    <col min="254" max="254" width="5.28515625" style="8" customWidth="1"/>
    <col min="255" max="255" width="10.28515625" style="8" bestFit="1" customWidth="1"/>
    <col min="256" max="256" width="14" style="8" bestFit="1" customWidth="1"/>
    <col min="257" max="257" width="9.140625" style="8"/>
    <col min="258" max="258" width="8.85546875" style="8" bestFit="1" customWidth="1"/>
    <col min="259" max="497" width="9.140625" style="8"/>
    <col min="498" max="498" width="6.28515625" style="8" bestFit="1" customWidth="1"/>
    <col min="499" max="499" width="61.140625" style="8" customWidth="1"/>
    <col min="500" max="500" width="13.28515625" style="8" customWidth="1"/>
    <col min="501" max="501" width="10.85546875" style="8" customWidth="1"/>
    <col min="502" max="503" width="0" style="8" hidden="1" customWidth="1"/>
    <col min="504" max="504" width="12.85546875" style="8" customWidth="1"/>
    <col min="505" max="505" width="14.7109375" style="8" customWidth="1"/>
    <col min="506" max="506" width="20.28515625" style="8" customWidth="1"/>
    <col min="507" max="507" width="4.7109375" style="8" customWidth="1"/>
    <col min="508" max="508" width="4.28515625" style="8" bestFit="1" customWidth="1"/>
    <col min="509" max="509" width="14" style="8" bestFit="1" customWidth="1"/>
    <col min="510" max="510" width="5.28515625" style="8" customWidth="1"/>
    <col min="511" max="511" width="10.28515625" style="8" bestFit="1" customWidth="1"/>
    <col min="512" max="512" width="14" style="8" bestFit="1" customWidth="1"/>
    <col min="513" max="513" width="9.140625" style="8"/>
    <col min="514" max="514" width="8.85546875" style="8" bestFit="1" customWidth="1"/>
    <col min="515" max="753" width="9.140625" style="8"/>
    <col min="754" max="754" width="6.28515625" style="8" bestFit="1" customWidth="1"/>
    <col min="755" max="755" width="61.140625" style="8" customWidth="1"/>
    <col min="756" max="756" width="13.28515625" style="8" customWidth="1"/>
    <col min="757" max="757" width="10.85546875" style="8" customWidth="1"/>
    <col min="758" max="759" width="0" style="8" hidden="1" customWidth="1"/>
    <col min="760" max="760" width="12.85546875" style="8" customWidth="1"/>
    <col min="761" max="761" width="14.7109375" style="8" customWidth="1"/>
    <col min="762" max="762" width="20.28515625" style="8" customWidth="1"/>
    <col min="763" max="763" width="4.7109375" style="8" customWidth="1"/>
    <col min="764" max="764" width="4.28515625" style="8" bestFit="1" customWidth="1"/>
    <col min="765" max="765" width="14" style="8" bestFit="1" customWidth="1"/>
    <col min="766" max="766" width="5.28515625" style="8" customWidth="1"/>
    <col min="767" max="767" width="10.28515625" style="8" bestFit="1" customWidth="1"/>
    <col min="768" max="768" width="14" style="8" bestFit="1" customWidth="1"/>
    <col min="769" max="769" width="9.140625" style="8"/>
    <col min="770" max="770" width="8.85546875" style="8" bestFit="1" customWidth="1"/>
    <col min="771" max="1009" width="9.140625" style="8"/>
    <col min="1010" max="1010" width="6.28515625" style="8" bestFit="1" customWidth="1"/>
    <col min="1011" max="1011" width="61.140625" style="8" customWidth="1"/>
    <col min="1012" max="1012" width="13.28515625" style="8" customWidth="1"/>
    <col min="1013" max="1013" width="10.85546875" style="8" customWidth="1"/>
    <col min="1014" max="1015" width="0" style="8" hidden="1" customWidth="1"/>
    <col min="1016" max="1016" width="12.85546875" style="8" customWidth="1"/>
    <col min="1017" max="1017" width="14.7109375" style="8" customWidth="1"/>
    <col min="1018" max="1018" width="20.28515625" style="8" customWidth="1"/>
    <col min="1019" max="1019" width="4.7109375" style="8" customWidth="1"/>
    <col min="1020" max="1020" width="4.28515625" style="8" bestFit="1" customWidth="1"/>
    <col min="1021" max="1021" width="14" style="8" bestFit="1" customWidth="1"/>
    <col min="1022" max="1022" width="5.28515625" style="8" customWidth="1"/>
    <col min="1023" max="1023" width="10.28515625" style="8" bestFit="1" customWidth="1"/>
    <col min="1024" max="1024" width="14" style="8" bestFit="1" customWidth="1"/>
    <col min="1025" max="1025" width="9.140625" style="8"/>
    <col min="1026" max="1026" width="8.85546875" style="8" bestFit="1" customWidth="1"/>
    <col min="1027" max="1265" width="9.140625" style="8"/>
    <col min="1266" max="1266" width="6.28515625" style="8" bestFit="1" customWidth="1"/>
    <col min="1267" max="1267" width="61.140625" style="8" customWidth="1"/>
    <col min="1268" max="1268" width="13.28515625" style="8" customWidth="1"/>
    <col min="1269" max="1269" width="10.85546875" style="8" customWidth="1"/>
    <col min="1270" max="1271" width="0" style="8" hidden="1" customWidth="1"/>
    <col min="1272" max="1272" width="12.85546875" style="8" customWidth="1"/>
    <col min="1273" max="1273" width="14.7109375" style="8" customWidth="1"/>
    <col min="1274" max="1274" width="20.28515625" style="8" customWidth="1"/>
    <col min="1275" max="1275" width="4.7109375" style="8" customWidth="1"/>
    <col min="1276" max="1276" width="4.28515625" style="8" bestFit="1" customWidth="1"/>
    <col min="1277" max="1277" width="14" style="8" bestFit="1" customWidth="1"/>
    <col min="1278" max="1278" width="5.28515625" style="8" customWidth="1"/>
    <col min="1279" max="1279" width="10.28515625" style="8" bestFit="1" customWidth="1"/>
    <col min="1280" max="1280" width="14" style="8" bestFit="1" customWidth="1"/>
    <col min="1281" max="1281" width="9.140625" style="8"/>
    <col min="1282" max="1282" width="8.85546875" style="8" bestFit="1" customWidth="1"/>
    <col min="1283" max="1521" width="9.140625" style="8"/>
    <col min="1522" max="1522" width="6.28515625" style="8" bestFit="1" customWidth="1"/>
    <col min="1523" max="1523" width="61.140625" style="8" customWidth="1"/>
    <col min="1524" max="1524" width="13.28515625" style="8" customWidth="1"/>
    <col min="1525" max="1525" width="10.85546875" style="8" customWidth="1"/>
    <col min="1526" max="1527" width="0" style="8" hidden="1" customWidth="1"/>
    <col min="1528" max="1528" width="12.85546875" style="8" customWidth="1"/>
    <col min="1529" max="1529" width="14.7109375" style="8" customWidth="1"/>
    <col min="1530" max="1530" width="20.28515625" style="8" customWidth="1"/>
    <col min="1531" max="1531" width="4.7109375" style="8" customWidth="1"/>
    <col min="1532" max="1532" width="4.28515625" style="8" bestFit="1" customWidth="1"/>
    <col min="1533" max="1533" width="14" style="8" bestFit="1" customWidth="1"/>
    <col min="1534" max="1534" width="5.28515625" style="8" customWidth="1"/>
    <col min="1535" max="1535" width="10.28515625" style="8" bestFit="1" customWidth="1"/>
    <col min="1536" max="1536" width="14" style="8" bestFit="1" customWidth="1"/>
    <col min="1537" max="1537" width="9.140625" style="8"/>
    <col min="1538" max="1538" width="8.85546875" style="8" bestFit="1" customWidth="1"/>
    <col min="1539" max="1777" width="9.140625" style="8"/>
    <col min="1778" max="1778" width="6.28515625" style="8" bestFit="1" customWidth="1"/>
    <col min="1779" max="1779" width="61.140625" style="8" customWidth="1"/>
    <col min="1780" max="1780" width="13.28515625" style="8" customWidth="1"/>
    <col min="1781" max="1781" width="10.85546875" style="8" customWidth="1"/>
    <col min="1782" max="1783" width="0" style="8" hidden="1" customWidth="1"/>
    <col min="1784" max="1784" width="12.85546875" style="8" customWidth="1"/>
    <col min="1785" max="1785" width="14.7109375" style="8" customWidth="1"/>
    <col min="1786" max="1786" width="20.28515625" style="8" customWidth="1"/>
    <col min="1787" max="1787" width="4.7109375" style="8" customWidth="1"/>
    <col min="1788" max="1788" width="4.28515625" style="8" bestFit="1" customWidth="1"/>
    <col min="1789" max="1789" width="14" style="8" bestFit="1" customWidth="1"/>
    <col min="1790" max="1790" width="5.28515625" style="8" customWidth="1"/>
    <col min="1791" max="1791" width="10.28515625" style="8" bestFit="1" customWidth="1"/>
    <col min="1792" max="1792" width="14" style="8" bestFit="1" customWidth="1"/>
    <col min="1793" max="1793" width="9.140625" style="8"/>
    <col min="1794" max="1794" width="8.85546875" style="8" bestFit="1" customWidth="1"/>
    <col min="1795" max="2033" width="9.140625" style="8"/>
    <col min="2034" max="2034" width="6.28515625" style="8" bestFit="1" customWidth="1"/>
    <col min="2035" max="2035" width="61.140625" style="8" customWidth="1"/>
    <col min="2036" max="2036" width="13.28515625" style="8" customWidth="1"/>
    <col min="2037" max="2037" width="10.85546875" style="8" customWidth="1"/>
    <col min="2038" max="2039" width="0" style="8" hidden="1" customWidth="1"/>
    <col min="2040" max="2040" width="12.85546875" style="8" customWidth="1"/>
    <col min="2041" max="2041" width="14.7109375" style="8" customWidth="1"/>
    <col min="2042" max="2042" width="20.28515625" style="8" customWidth="1"/>
    <col min="2043" max="2043" width="4.7109375" style="8" customWidth="1"/>
    <col min="2044" max="2044" width="4.28515625" style="8" bestFit="1" customWidth="1"/>
    <col min="2045" max="2045" width="14" style="8" bestFit="1" customWidth="1"/>
    <col min="2046" max="2046" width="5.28515625" style="8" customWidth="1"/>
    <col min="2047" max="2047" width="10.28515625" style="8" bestFit="1" customWidth="1"/>
    <col min="2048" max="2048" width="14" style="8" bestFit="1" customWidth="1"/>
    <col min="2049" max="2049" width="9.140625" style="8"/>
    <col min="2050" max="2050" width="8.85546875" style="8" bestFit="1" customWidth="1"/>
    <col min="2051" max="2289" width="9.140625" style="8"/>
    <col min="2290" max="2290" width="6.28515625" style="8" bestFit="1" customWidth="1"/>
    <col min="2291" max="2291" width="61.140625" style="8" customWidth="1"/>
    <col min="2292" max="2292" width="13.28515625" style="8" customWidth="1"/>
    <col min="2293" max="2293" width="10.85546875" style="8" customWidth="1"/>
    <col min="2294" max="2295" width="0" style="8" hidden="1" customWidth="1"/>
    <col min="2296" max="2296" width="12.85546875" style="8" customWidth="1"/>
    <col min="2297" max="2297" width="14.7109375" style="8" customWidth="1"/>
    <col min="2298" max="2298" width="20.28515625" style="8" customWidth="1"/>
    <col min="2299" max="2299" width="4.7109375" style="8" customWidth="1"/>
    <col min="2300" max="2300" width="4.28515625" style="8" bestFit="1" customWidth="1"/>
    <col min="2301" max="2301" width="14" style="8" bestFit="1" customWidth="1"/>
    <col min="2302" max="2302" width="5.28515625" style="8" customWidth="1"/>
    <col min="2303" max="2303" width="10.28515625" style="8" bestFit="1" customWidth="1"/>
    <col min="2304" max="2304" width="14" style="8" bestFit="1" customWidth="1"/>
    <col min="2305" max="2305" width="9.140625" style="8"/>
    <col min="2306" max="2306" width="8.85546875" style="8" bestFit="1" customWidth="1"/>
    <col min="2307" max="2545" width="9.140625" style="8"/>
    <col min="2546" max="2546" width="6.28515625" style="8" bestFit="1" customWidth="1"/>
    <col min="2547" max="2547" width="61.140625" style="8" customWidth="1"/>
    <col min="2548" max="2548" width="13.28515625" style="8" customWidth="1"/>
    <col min="2549" max="2549" width="10.85546875" style="8" customWidth="1"/>
    <col min="2550" max="2551" width="0" style="8" hidden="1" customWidth="1"/>
    <col min="2552" max="2552" width="12.85546875" style="8" customWidth="1"/>
    <col min="2553" max="2553" width="14.7109375" style="8" customWidth="1"/>
    <col min="2554" max="2554" width="20.28515625" style="8" customWidth="1"/>
    <col min="2555" max="2555" width="4.7109375" style="8" customWidth="1"/>
    <col min="2556" max="2556" width="4.28515625" style="8" bestFit="1" customWidth="1"/>
    <col min="2557" max="2557" width="14" style="8" bestFit="1" customWidth="1"/>
    <col min="2558" max="2558" width="5.28515625" style="8" customWidth="1"/>
    <col min="2559" max="2559" width="10.28515625" style="8" bestFit="1" customWidth="1"/>
    <col min="2560" max="2560" width="14" style="8" bestFit="1" customWidth="1"/>
    <col min="2561" max="2561" width="9.140625" style="8"/>
    <col min="2562" max="2562" width="8.85546875" style="8" bestFit="1" customWidth="1"/>
    <col min="2563" max="2801" width="9.140625" style="8"/>
    <col min="2802" max="2802" width="6.28515625" style="8" bestFit="1" customWidth="1"/>
    <col min="2803" max="2803" width="61.140625" style="8" customWidth="1"/>
    <col min="2804" max="2804" width="13.28515625" style="8" customWidth="1"/>
    <col min="2805" max="2805" width="10.85546875" style="8" customWidth="1"/>
    <col min="2806" max="2807" width="0" style="8" hidden="1" customWidth="1"/>
    <col min="2808" max="2808" width="12.85546875" style="8" customWidth="1"/>
    <col min="2809" max="2809" width="14.7109375" style="8" customWidth="1"/>
    <col min="2810" max="2810" width="20.28515625" style="8" customWidth="1"/>
    <col min="2811" max="2811" width="4.7109375" style="8" customWidth="1"/>
    <col min="2812" max="2812" width="4.28515625" style="8" bestFit="1" customWidth="1"/>
    <col min="2813" max="2813" width="14" style="8" bestFit="1" customWidth="1"/>
    <col min="2814" max="2814" width="5.28515625" style="8" customWidth="1"/>
    <col min="2815" max="2815" width="10.28515625" style="8" bestFit="1" customWidth="1"/>
    <col min="2816" max="2816" width="14" style="8" bestFit="1" customWidth="1"/>
    <col min="2817" max="2817" width="9.140625" style="8"/>
    <col min="2818" max="2818" width="8.85546875" style="8" bestFit="1" customWidth="1"/>
    <col min="2819" max="3057" width="9.140625" style="8"/>
    <col min="3058" max="3058" width="6.28515625" style="8" bestFit="1" customWidth="1"/>
    <col min="3059" max="3059" width="61.140625" style="8" customWidth="1"/>
    <col min="3060" max="3060" width="13.28515625" style="8" customWidth="1"/>
    <col min="3061" max="3061" width="10.85546875" style="8" customWidth="1"/>
    <col min="3062" max="3063" width="0" style="8" hidden="1" customWidth="1"/>
    <col min="3064" max="3064" width="12.85546875" style="8" customWidth="1"/>
    <col min="3065" max="3065" width="14.7109375" style="8" customWidth="1"/>
    <col min="3066" max="3066" width="20.28515625" style="8" customWidth="1"/>
    <col min="3067" max="3067" width="4.7109375" style="8" customWidth="1"/>
    <col min="3068" max="3068" width="4.28515625" style="8" bestFit="1" customWidth="1"/>
    <col min="3069" max="3069" width="14" style="8" bestFit="1" customWidth="1"/>
    <col min="3070" max="3070" width="5.28515625" style="8" customWidth="1"/>
    <col min="3071" max="3071" width="10.28515625" style="8" bestFit="1" customWidth="1"/>
    <col min="3072" max="3072" width="14" style="8" bestFit="1" customWidth="1"/>
    <col min="3073" max="3073" width="9.140625" style="8"/>
    <col min="3074" max="3074" width="8.85546875" style="8" bestFit="1" customWidth="1"/>
    <col min="3075" max="3313" width="9.140625" style="8"/>
    <col min="3314" max="3314" width="6.28515625" style="8" bestFit="1" customWidth="1"/>
    <col min="3315" max="3315" width="61.140625" style="8" customWidth="1"/>
    <col min="3316" max="3316" width="13.28515625" style="8" customWidth="1"/>
    <col min="3317" max="3317" width="10.85546875" style="8" customWidth="1"/>
    <col min="3318" max="3319" width="0" style="8" hidden="1" customWidth="1"/>
    <col min="3320" max="3320" width="12.85546875" style="8" customWidth="1"/>
    <col min="3321" max="3321" width="14.7109375" style="8" customWidth="1"/>
    <col min="3322" max="3322" width="20.28515625" style="8" customWidth="1"/>
    <col min="3323" max="3323" width="4.7109375" style="8" customWidth="1"/>
    <col min="3324" max="3324" width="4.28515625" style="8" bestFit="1" customWidth="1"/>
    <col min="3325" max="3325" width="14" style="8" bestFit="1" customWidth="1"/>
    <col min="3326" max="3326" width="5.28515625" style="8" customWidth="1"/>
    <col min="3327" max="3327" width="10.28515625" style="8" bestFit="1" customWidth="1"/>
    <col min="3328" max="3328" width="14" style="8" bestFit="1" customWidth="1"/>
    <col min="3329" max="3329" width="9.140625" style="8"/>
    <col min="3330" max="3330" width="8.85546875" style="8" bestFit="1" customWidth="1"/>
    <col min="3331" max="3569" width="9.140625" style="8"/>
    <col min="3570" max="3570" width="6.28515625" style="8" bestFit="1" customWidth="1"/>
    <col min="3571" max="3571" width="61.140625" style="8" customWidth="1"/>
    <col min="3572" max="3572" width="13.28515625" style="8" customWidth="1"/>
    <col min="3573" max="3573" width="10.85546875" style="8" customWidth="1"/>
    <col min="3574" max="3575" width="0" style="8" hidden="1" customWidth="1"/>
    <col min="3576" max="3576" width="12.85546875" style="8" customWidth="1"/>
    <col min="3577" max="3577" width="14.7109375" style="8" customWidth="1"/>
    <col min="3578" max="3578" width="20.28515625" style="8" customWidth="1"/>
    <col min="3579" max="3579" width="4.7109375" style="8" customWidth="1"/>
    <col min="3580" max="3580" width="4.28515625" style="8" bestFit="1" customWidth="1"/>
    <col min="3581" max="3581" width="14" style="8" bestFit="1" customWidth="1"/>
    <col min="3582" max="3582" width="5.28515625" style="8" customWidth="1"/>
    <col min="3583" max="3583" width="10.28515625" style="8" bestFit="1" customWidth="1"/>
    <col min="3584" max="3584" width="14" style="8" bestFit="1" customWidth="1"/>
    <col min="3585" max="3585" width="9.140625" style="8"/>
    <col min="3586" max="3586" width="8.85546875" style="8" bestFit="1" customWidth="1"/>
    <col min="3587" max="3825" width="9.140625" style="8"/>
    <col min="3826" max="3826" width="6.28515625" style="8" bestFit="1" customWidth="1"/>
    <col min="3827" max="3827" width="61.140625" style="8" customWidth="1"/>
    <col min="3828" max="3828" width="13.28515625" style="8" customWidth="1"/>
    <col min="3829" max="3829" width="10.85546875" style="8" customWidth="1"/>
    <col min="3830" max="3831" width="0" style="8" hidden="1" customWidth="1"/>
    <col min="3832" max="3832" width="12.85546875" style="8" customWidth="1"/>
    <col min="3833" max="3833" width="14.7109375" style="8" customWidth="1"/>
    <col min="3834" max="3834" width="20.28515625" style="8" customWidth="1"/>
    <col min="3835" max="3835" width="4.7109375" style="8" customWidth="1"/>
    <col min="3836" max="3836" width="4.28515625" style="8" bestFit="1" customWidth="1"/>
    <col min="3837" max="3837" width="14" style="8" bestFit="1" customWidth="1"/>
    <col min="3838" max="3838" width="5.28515625" style="8" customWidth="1"/>
    <col min="3839" max="3839" width="10.28515625" style="8" bestFit="1" customWidth="1"/>
    <col min="3840" max="3840" width="14" style="8" bestFit="1" customWidth="1"/>
    <col min="3841" max="3841" width="9.140625" style="8"/>
    <col min="3842" max="3842" width="8.85546875" style="8" bestFit="1" customWidth="1"/>
    <col min="3843" max="4081" width="9.140625" style="8"/>
    <col min="4082" max="4082" width="6.28515625" style="8" bestFit="1" customWidth="1"/>
    <col min="4083" max="4083" width="61.140625" style="8" customWidth="1"/>
    <col min="4084" max="4084" width="13.28515625" style="8" customWidth="1"/>
    <col min="4085" max="4085" width="10.85546875" style="8" customWidth="1"/>
    <col min="4086" max="4087" width="0" style="8" hidden="1" customWidth="1"/>
    <col min="4088" max="4088" width="12.85546875" style="8" customWidth="1"/>
    <col min="4089" max="4089" width="14.7109375" style="8" customWidth="1"/>
    <col min="4090" max="4090" width="20.28515625" style="8" customWidth="1"/>
    <col min="4091" max="4091" width="4.7109375" style="8" customWidth="1"/>
    <col min="4092" max="4092" width="4.28515625" style="8" bestFit="1" customWidth="1"/>
    <col min="4093" max="4093" width="14" style="8" bestFit="1" customWidth="1"/>
    <col min="4094" max="4094" width="5.28515625" style="8" customWidth="1"/>
    <col min="4095" max="4095" width="10.28515625" style="8" bestFit="1" customWidth="1"/>
    <col min="4096" max="4096" width="14" style="8" bestFit="1" customWidth="1"/>
    <col min="4097" max="4097" width="9.140625" style="8"/>
    <col min="4098" max="4098" width="8.85546875" style="8" bestFit="1" customWidth="1"/>
    <col min="4099" max="4337" width="9.140625" style="8"/>
    <col min="4338" max="4338" width="6.28515625" style="8" bestFit="1" customWidth="1"/>
    <col min="4339" max="4339" width="61.140625" style="8" customWidth="1"/>
    <col min="4340" max="4340" width="13.28515625" style="8" customWidth="1"/>
    <col min="4341" max="4341" width="10.85546875" style="8" customWidth="1"/>
    <col min="4342" max="4343" width="0" style="8" hidden="1" customWidth="1"/>
    <col min="4344" max="4344" width="12.85546875" style="8" customWidth="1"/>
    <col min="4345" max="4345" width="14.7109375" style="8" customWidth="1"/>
    <col min="4346" max="4346" width="20.28515625" style="8" customWidth="1"/>
    <col min="4347" max="4347" width="4.7109375" style="8" customWidth="1"/>
    <col min="4348" max="4348" width="4.28515625" style="8" bestFit="1" customWidth="1"/>
    <col min="4349" max="4349" width="14" style="8" bestFit="1" customWidth="1"/>
    <col min="4350" max="4350" width="5.28515625" style="8" customWidth="1"/>
    <col min="4351" max="4351" width="10.28515625" style="8" bestFit="1" customWidth="1"/>
    <col min="4352" max="4352" width="14" style="8" bestFit="1" customWidth="1"/>
    <col min="4353" max="4353" width="9.140625" style="8"/>
    <col min="4354" max="4354" width="8.85546875" style="8" bestFit="1" customWidth="1"/>
    <col min="4355" max="4593" width="9.140625" style="8"/>
    <col min="4594" max="4594" width="6.28515625" style="8" bestFit="1" customWidth="1"/>
    <col min="4595" max="4595" width="61.140625" style="8" customWidth="1"/>
    <col min="4596" max="4596" width="13.28515625" style="8" customWidth="1"/>
    <col min="4597" max="4597" width="10.85546875" style="8" customWidth="1"/>
    <col min="4598" max="4599" width="0" style="8" hidden="1" customWidth="1"/>
    <col min="4600" max="4600" width="12.85546875" style="8" customWidth="1"/>
    <col min="4601" max="4601" width="14.7109375" style="8" customWidth="1"/>
    <col min="4602" max="4602" width="20.28515625" style="8" customWidth="1"/>
    <col min="4603" max="4603" width="4.7109375" style="8" customWidth="1"/>
    <col min="4604" max="4604" width="4.28515625" style="8" bestFit="1" customWidth="1"/>
    <col min="4605" max="4605" width="14" style="8" bestFit="1" customWidth="1"/>
    <col min="4606" max="4606" width="5.28515625" style="8" customWidth="1"/>
    <col min="4607" max="4607" width="10.28515625" style="8" bestFit="1" customWidth="1"/>
    <col min="4608" max="4608" width="14" style="8" bestFit="1" customWidth="1"/>
    <col min="4609" max="4609" width="9.140625" style="8"/>
    <col min="4610" max="4610" width="8.85546875" style="8" bestFit="1" customWidth="1"/>
    <col min="4611" max="4849" width="9.140625" style="8"/>
    <col min="4850" max="4850" width="6.28515625" style="8" bestFit="1" customWidth="1"/>
    <col min="4851" max="4851" width="61.140625" style="8" customWidth="1"/>
    <col min="4852" max="4852" width="13.28515625" style="8" customWidth="1"/>
    <col min="4853" max="4853" width="10.85546875" style="8" customWidth="1"/>
    <col min="4854" max="4855" width="0" style="8" hidden="1" customWidth="1"/>
    <col min="4856" max="4856" width="12.85546875" style="8" customWidth="1"/>
    <col min="4857" max="4857" width="14.7109375" style="8" customWidth="1"/>
    <col min="4858" max="4858" width="20.28515625" style="8" customWidth="1"/>
    <col min="4859" max="4859" width="4.7109375" style="8" customWidth="1"/>
    <col min="4860" max="4860" width="4.28515625" style="8" bestFit="1" customWidth="1"/>
    <col min="4861" max="4861" width="14" style="8" bestFit="1" customWidth="1"/>
    <col min="4862" max="4862" width="5.28515625" style="8" customWidth="1"/>
    <col min="4863" max="4863" width="10.28515625" style="8" bestFit="1" customWidth="1"/>
    <col min="4864" max="4864" width="14" style="8" bestFit="1" customWidth="1"/>
    <col min="4865" max="4865" width="9.140625" style="8"/>
    <col min="4866" max="4866" width="8.85546875" style="8" bestFit="1" customWidth="1"/>
    <col min="4867" max="5105" width="9.140625" style="8"/>
    <col min="5106" max="5106" width="6.28515625" style="8" bestFit="1" customWidth="1"/>
    <col min="5107" max="5107" width="61.140625" style="8" customWidth="1"/>
    <col min="5108" max="5108" width="13.28515625" style="8" customWidth="1"/>
    <col min="5109" max="5109" width="10.85546875" style="8" customWidth="1"/>
    <col min="5110" max="5111" width="0" style="8" hidden="1" customWidth="1"/>
    <col min="5112" max="5112" width="12.85546875" style="8" customWidth="1"/>
    <col min="5113" max="5113" width="14.7109375" style="8" customWidth="1"/>
    <col min="5114" max="5114" width="20.28515625" style="8" customWidth="1"/>
    <col min="5115" max="5115" width="4.7109375" style="8" customWidth="1"/>
    <col min="5116" max="5116" width="4.28515625" style="8" bestFit="1" customWidth="1"/>
    <col min="5117" max="5117" width="14" style="8" bestFit="1" customWidth="1"/>
    <col min="5118" max="5118" width="5.28515625" style="8" customWidth="1"/>
    <col min="5119" max="5119" width="10.28515625" style="8" bestFit="1" customWidth="1"/>
    <col min="5120" max="5120" width="14" style="8" bestFit="1" customWidth="1"/>
    <col min="5121" max="5121" width="9.140625" style="8"/>
    <col min="5122" max="5122" width="8.85546875" style="8" bestFit="1" customWidth="1"/>
    <col min="5123" max="5361" width="9.140625" style="8"/>
    <col min="5362" max="5362" width="6.28515625" style="8" bestFit="1" customWidth="1"/>
    <col min="5363" max="5363" width="61.140625" style="8" customWidth="1"/>
    <col min="5364" max="5364" width="13.28515625" style="8" customWidth="1"/>
    <col min="5365" max="5365" width="10.85546875" style="8" customWidth="1"/>
    <col min="5366" max="5367" width="0" style="8" hidden="1" customWidth="1"/>
    <col min="5368" max="5368" width="12.85546875" style="8" customWidth="1"/>
    <col min="5369" max="5369" width="14.7109375" style="8" customWidth="1"/>
    <col min="5370" max="5370" width="20.28515625" style="8" customWidth="1"/>
    <col min="5371" max="5371" width="4.7109375" style="8" customWidth="1"/>
    <col min="5372" max="5372" width="4.28515625" style="8" bestFit="1" customWidth="1"/>
    <col min="5373" max="5373" width="14" style="8" bestFit="1" customWidth="1"/>
    <col min="5374" max="5374" width="5.28515625" style="8" customWidth="1"/>
    <col min="5375" max="5375" width="10.28515625" style="8" bestFit="1" customWidth="1"/>
    <col min="5376" max="5376" width="14" style="8" bestFit="1" customWidth="1"/>
    <col min="5377" max="5377" width="9.140625" style="8"/>
    <col min="5378" max="5378" width="8.85546875" style="8" bestFit="1" customWidth="1"/>
    <col min="5379" max="5617" width="9.140625" style="8"/>
    <col min="5618" max="5618" width="6.28515625" style="8" bestFit="1" customWidth="1"/>
    <col min="5619" max="5619" width="61.140625" style="8" customWidth="1"/>
    <col min="5620" max="5620" width="13.28515625" style="8" customWidth="1"/>
    <col min="5621" max="5621" width="10.85546875" style="8" customWidth="1"/>
    <col min="5622" max="5623" width="0" style="8" hidden="1" customWidth="1"/>
    <col min="5624" max="5624" width="12.85546875" style="8" customWidth="1"/>
    <col min="5625" max="5625" width="14.7109375" style="8" customWidth="1"/>
    <col min="5626" max="5626" width="20.28515625" style="8" customWidth="1"/>
    <col min="5627" max="5627" width="4.7109375" style="8" customWidth="1"/>
    <col min="5628" max="5628" width="4.28515625" style="8" bestFit="1" customWidth="1"/>
    <col min="5629" max="5629" width="14" style="8" bestFit="1" customWidth="1"/>
    <col min="5630" max="5630" width="5.28515625" style="8" customWidth="1"/>
    <col min="5631" max="5631" width="10.28515625" style="8" bestFit="1" customWidth="1"/>
    <col min="5632" max="5632" width="14" style="8" bestFit="1" customWidth="1"/>
    <col min="5633" max="5633" width="9.140625" style="8"/>
    <col min="5634" max="5634" width="8.85546875" style="8" bestFit="1" customWidth="1"/>
    <col min="5635" max="5873" width="9.140625" style="8"/>
    <col min="5874" max="5874" width="6.28515625" style="8" bestFit="1" customWidth="1"/>
    <col min="5875" max="5875" width="61.140625" style="8" customWidth="1"/>
    <col min="5876" max="5876" width="13.28515625" style="8" customWidth="1"/>
    <col min="5877" max="5877" width="10.85546875" style="8" customWidth="1"/>
    <col min="5878" max="5879" width="0" style="8" hidden="1" customWidth="1"/>
    <col min="5880" max="5880" width="12.85546875" style="8" customWidth="1"/>
    <col min="5881" max="5881" width="14.7109375" style="8" customWidth="1"/>
    <col min="5882" max="5882" width="20.28515625" style="8" customWidth="1"/>
    <col min="5883" max="5883" width="4.7109375" style="8" customWidth="1"/>
    <col min="5884" max="5884" width="4.28515625" style="8" bestFit="1" customWidth="1"/>
    <col min="5885" max="5885" width="14" style="8" bestFit="1" customWidth="1"/>
    <col min="5886" max="5886" width="5.28515625" style="8" customWidth="1"/>
    <col min="5887" max="5887" width="10.28515625" style="8" bestFit="1" customWidth="1"/>
    <col min="5888" max="5888" width="14" style="8" bestFit="1" customWidth="1"/>
    <col min="5889" max="5889" width="9.140625" style="8"/>
    <col min="5890" max="5890" width="8.85546875" style="8" bestFit="1" customWidth="1"/>
    <col min="5891" max="6129" width="9.140625" style="8"/>
    <col min="6130" max="6130" width="6.28515625" style="8" bestFit="1" customWidth="1"/>
    <col min="6131" max="6131" width="61.140625" style="8" customWidth="1"/>
    <col min="6132" max="6132" width="13.28515625" style="8" customWidth="1"/>
    <col min="6133" max="6133" width="10.85546875" style="8" customWidth="1"/>
    <col min="6134" max="6135" width="0" style="8" hidden="1" customWidth="1"/>
    <col min="6136" max="6136" width="12.85546875" style="8" customWidth="1"/>
    <col min="6137" max="6137" width="14.7109375" style="8" customWidth="1"/>
    <col min="6138" max="6138" width="20.28515625" style="8" customWidth="1"/>
    <col min="6139" max="6139" width="4.7109375" style="8" customWidth="1"/>
    <col min="6140" max="6140" width="4.28515625" style="8" bestFit="1" customWidth="1"/>
    <col min="6141" max="6141" width="14" style="8" bestFit="1" customWidth="1"/>
    <col min="6142" max="6142" width="5.28515625" style="8" customWidth="1"/>
    <col min="6143" max="6143" width="10.28515625" style="8" bestFit="1" customWidth="1"/>
    <col min="6144" max="6144" width="14" style="8" bestFit="1" customWidth="1"/>
    <col min="6145" max="6145" width="9.140625" style="8"/>
    <col min="6146" max="6146" width="8.85546875" style="8" bestFit="1" customWidth="1"/>
    <col min="6147" max="6385" width="9.140625" style="8"/>
    <col min="6386" max="6386" width="6.28515625" style="8" bestFit="1" customWidth="1"/>
    <col min="6387" max="6387" width="61.140625" style="8" customWidth="1"/>
    <col min="6388" max="6388" width="13.28515625" style="8" customWidth="1"/>
    <col min="6389" max="6389" width="10.85546875" style="8" customWidth="1"/>
    <col min="6390" max="6391" width="0" style="8" hidden="1" customWidth="1"/>
    <col min="6392" max="6392" width="12.85546875" style="8" customWidth="1"/>
    <col min="6393" max="6393" width="14.7109375" style="8" customWidth="1"/>
    <col min="6394" max="6394" width="20.28515625" style="8" customWidth="1"/>
    <col min="6395" max="6395" width="4.7109375" style="8" customWidth="1"/>
    <col min="6396" max="6396" width="4.28515625" style="8" bestFit="1" customWidth="1"/>
    <col min="6397" max="6397" width="14" style="8" bestFit="1" customWidth="1"/>
    <col min="6398" max="6398" width="5.28515625" style="8" customWidth="1"/>
    <col min="6399" max="6399" width="10.28515625" style="8" bestFit="1" customWidth="1"/>
    <col min="6400" max="6400" width="14" style="8" bestFit="1" customWidth="1"/>
    <col min="6401" max="6401" width="9.140625" style="8"/>
    <col min="6402" max="6402" width="8.85546875" style="8" bestFit="1" customWidth="1"/>
    <col min="6403" max="6641" width="9.140625" style="8"/>
    <col min="6642" max="6642" width="6.28515625" style="8" bestFit="1" customWidth="1"/>
    <col min="6643" max="6643" width="61.140625" style="8" customWidth="1"/>
    <col min="6644" max="6644" width="13.28515625" style="8" customWidth="1"/>
    <col min="6645" max="6645" width="10.85546875" style="8" customWidth="1"/>
    <col min="6646" max="6647" width="0" style="8" hidden="1" customWidth="1"/>
    <col min="6648" max="6648" width="12.85546875" style="8" customWidth="1"/>
    <col min="6649" max="6649" width="14.7109375" style="8" customWidth="1"/>
    <col min="6650" max="6650" width="20.28515625" style="8" customWidth="1"/>
    <col min="6651" max="6651" width="4.7109375" style="8" customWidth="1"/>
    <col min="6652" max="6652" width="4.28515625" style="8" bestFit="1" customWidth="1"/>
    <col min="6653" max="6653" width="14" style="8" bestFit="1" customWidth="1"/>
    <col min="6654" max="6654" width="5.28515625" style="8" customWidth="1"/>
    <col min="6655" max="6655" width="10.28515625" style="8" bestFit="1" customWidth="1"/>
    <col min="6656" max="6656" width="14" style="8" bestFit="1" customWidth="1"/>
    <col min="6657" max="6657" width="9.140625" style="8"/>
    <col min="6658" max="6658" width="8.85546875" style="8" bestFit="1" customWidth="1"/>
    <col min="6659" max="6897" width="9.140625" style="8"/>
    <col min="6898" max="6898" width="6.28515625" style="8" bestFit="1" customWidth="1"/>
    <col min="6899" max="6899" width="61.140625" style="8" customWidth="1"/>
    <col min="6900" max="6900" width="13.28515625" style="8" customWidth="1"/>
    <col min="6901" max="6901" width="10.85546875" style="8" customWidth="1"/>
    <col min="6902" max="6903" width="0" style="8" hidden="1" customWidth="1"/>
    <col min="6904" max="6904" width="12.85546875" style="8" customWidth="1"/>
    <col min="6905" max="6905" width="14.7109375" style="8" customWidth="1"/>
    <col min="6906" max="6906" width="20.28515625" style="8" customWidth="1"/>
    <col min="6907" max="6907" width="4.7109375" style="8" customWidth="1"/>
    <col min="6908" max="6908" width="4.28515625" style="8" bestFit="1" customWidth="1"/>
    <col min="6909" max="6909" width="14" style="8" bestFit="1" customWidth="1"/>
    <col min="6910" max="6910" width="5.28515625" style="8" customWidth="1"/>
    <col min="6911" max="6911" width="10.28515625" style="8" bestFit="1" customWidth="1"/>
    <col min="6912" max="6912" width="14" style="8" bestFit="1" customWidth="1"/>
    <col min="6913" max="6913" width="9.140625" style="8"/>
    <col min="6914" max="6914" width="8.85546875" style="8" bestFit="1" customWidth="1"/>
    <col min="6915" max="7153" width="9.140625" style="8"/>
    <col min="7154" max="7154" width="6.28515625" style="8" bestFit="1" customWidth="1"/>
    <col min="7155" max="7155" width="61.140625" style="8" customWidth="1"/>
    <col min="7156" max="7156" width="13.28515625" style="8" customWidth="1"/>
    <col min="7157" max="7157" width="10.85546875" style="8" customWidth="1"/>
    <col min="7158" max="7159" width="0" style="8" hidden="1" customWidth="1"/>
    <col min="7160" max="7160" width="12.85546875" style="8" customWidth="1"/>
    <col min="7161" max="7161" width="14.7109375" style="8" customWidth="1"/>
    <col min="7162" max="7162" width="20.28515625" style="8" customWidth="1"/>
    <col min="7163" max="7163" width="4.7109375" style="8" customWidth="1"/>
    <col min="7164" max="7164" width="4.28515625" style="8" bestFit="1" customWidth="1"/>
    <col min="7165" max="7165" width="14" style="8" bestFit="1" customWidth="1"/>
    <col min="7166" max="7166" width="5.28515625" style="8" customWidth="1"/>
    <col min="7167" max="7167" width="10.28515625" style="8" bestFit="1" customWidth="1"/>
    <col min="7168" max="7168" width="14" style="8" bestFit="1" customWidth="1"/>
    <col min="7169" max="7169" width="9.140625" style="8"/>
    <col min="7170" max="7170" width="8.85546875" style="8" bestFit="1" customWidth="1"/>
    <col min="7171" max="7409" width="9.140625" style="8"/>
    <col min="7410" max="7410" width="6.28515625" style="8" bestFit="1" customWidth="1"/>
    <col min="7411" max="7411" width="61.140625" style="8" customWidth="1"/>
    <col min="7412" max="7412" width="13.28515625" style="8" customWidth="1"/>
    <col min="7413" max="7413" width="10.85546875" style="8" customWidth="1"/>
    <col min="7414" max="7415" width="0" style="8" hidden="1" customWidth="1"/>
    <col min="7416" max="7416" width="12.85546875" style="8" customWidth="1"/>
    <col min="7417" max="7417" width="14.7109375" style="8" customWidth="1"/>
    <col min="7418" max="7418" width="20.28515625" style="8" customWidth="1"/>
    <col min="7419" max="7419" width="4.7109375" style="8" customWidth="1"/>
    <col min="7420" max="7420" width="4.28515625" style="8" bestFit="1" customWidth="1"/>
    <col min="7421" max="7421" width="14" style="8" bestFit="1" customWidth="1"/>
    <col min="7422" max="7422" width="5.28515625" style="8" customWidth="1"/>
    <col min="7423" max="7423" width="10.28515625" style="8" bestFit="1" customWidth="1"/>
    <col min="7424" max="7424" width="14" style="8" bestFit="1" customWidth="1"/>
    <col min="7425" max="7425" width="9.140625" style="8"/>
    <col min="7426" max="7426" width="8.85546875" style="8" bestFit="1" customWidth="1"/>
    <col min="7427" max="7665" width="9.140625" style="8"/>
    <col min="7666" max="7666" width="6.28515625" style="8" bestFit="1" customWidth="1"/>
    <col min="7667" max="7667" width="61.140625" style="8" customWidth="1"/>
    <col min="7668" max="7668" width="13.28515625" style="8" customWidth="1"/>
    <col min="7669" max="7669" width="10.85546875" style="8" customWidth="1"/>
    <col min="7670" max="7671" width="0" style="8" hidden="1" customWidth="1"/>
    <col min="7672" max="7672" width="12.85546875" style="8" customWidth="1"/>
    <col min="7673" max="7673" width="14.7109375" style="8" customWidth="1"/>
    <col min="7674" max="7674" width="20.28515625" style="8" customWidth="1"/>
    <col min="7675" max="7675" width="4.7109375" style="8" customWidth="1"/>
    <col min="7676" max="7676" width="4.28515625" style="8" bestFit="1" customWidth="1"/>
    <col min="7677" max="7677" width="14" style="8" bestFit="1" customWidth="1"/>
    <col min="7678" max="7678" width="5.28515625" style="8" customWidth="1"/>
    <col min="7679" max="7679" width="10.28515625" style="8" bestFit="1" customWidth="1"/>
    <col min="7680" max="7680" width="14" style="8" bestFit="1" customWidth="1"/>
    <col min="7681" max="7681" width="9.140625" style="8"/>
    <col min="7682" max="7682" width="8.85546875" style="8" bestFit="1" customWidth="1"/>
    <col min="7683" max="7921" width="9.140625" style="8"/>
    <col min="7922" max="7922" width="6.28515625" style="8" bestFit="1" customWidth="1"/>
    <col min="7923" max="7923" width="61.140625" style="8" customWidth="1"/>
    <col min="7924" max="7924" width="13.28515625" style="8" customWidth="1"/>
    <col min="7925" max="7925" width="10.85546875" style="8" customWidth="1"/>
    <col min="7926" max="7927" width="0" style="8" hidden="1" customWidth="1"/>
    <col min="7928" max="7928" width="12.85546875" style="8" customWidth="1"/>
    <col min="7929" max="7929" width="14.7109375" style="8" customWidth="1"/>
    <col min="7930" max="7930" width="20.28515625" style="8" customWidth="1"/>
    <col min="7931" max="7931" width="4.7109375" style="8" customWidth="1"/>
    <col min="7932" max="7932" width="4.28515625" style="8" bestFit="1" customWidth="1"/>
    <col min="7933" max="7933" width="14" style="8" bestFit="1" customWidth="1"/>
    <col min="7934" max="7934" width="5.28515625" style="8" customWidth="1"/>
    <col min="7935" max="7935" width="10.28515625" style="8" bestFit="1" customWidth="1"/>
    <col min="7936" max="7936" width="14" style="8" bestFit="1" customWidth="1"/>
    <col min="7937" max="7937" width="9.140625" style="8"/>
    <col min="7938" max="7938" width="8.85546875" style="8" bestFit="1" customWidth="1"/>
    <col min="7939" max="8177" width="9.140625" style="8"/>
    <col min="8178" max="8178" width="6.28515625" style="8" bestFit="1" customWidth="1"/>
    <col min="8179" max="8179" width="61.140625" style="8" customWidth="1"/>
    <col min="8180" max="8180" width="13.28515625" style="8" customWidth="1"/>
    <col min="8181" max="8181" width="10.85546875" style="8" customWidth="1"/>
    <col min="8182" max="8183" width="0" style="8" hidden="1" customWidth="1"/>
    <col min="8184" max="8184" width="12.85546875" style="8" customWidth="1"/>
    <col min="8185" max="8185" width="14.7109375" style="8" customWidth="1"/>
    <col min="8186" max="8186" width="20.28515625" style="8" customWidth="1"/>
    <col min="8187" max="8187" width="4.7109375" style="8" customWidth="1"/>
    <col min="8188" max="8188" width="4.28515625" style="8" bestFit="1" customWidth="1"/>
    <col min="8189" max="8189" width="14" style="8" bestFit="1" customWidth="1"/>
    <col min="8190" max="8190" width="5.28515625" style="8" customWidth="1"/>
    <col min="8191" max="8191" width="10.28515625" style="8" bestFit="1" customWidth="1"/>
    <col min="8192" max="8192" width="14" style="8" bestFit="1" customWidth="1"/>
    <col min="8193" max="8193" width="9.140625" style="8"/>
    <col min="8194" max="8194" width="8.85546875" style="8" bestFit="1" customWidth="1"/>
    <col min="8195" max="8433" width="9.140625" style="8"/>
    <col min="8434" max="8434" width="6.28515625" style="8" bestFit="1" customWidth="1"/>
    <col min="8435" max="8435" width="61.140625" style="8" customWidth="1"/>
    <col min="8436" max="8436" width="13.28515625" style="8" customWidth="1"/>
    <col min="8437" max="8437" width="10.85546875" style="8" customWidth="1"/>
    <col min="8438" max="8439" width="0" style="8" hidden="1" customWidth="1"/>
    <col min="8440" max="8440" width="12.85546875" style="8" customWidth="1"/>
    <col min="8441" max="8441" width="14.7109375" style="8" customWidth="1"/>
    <col min="8442" max="8442" width="20.28515625" style="8" customWidth="1"/>
    <col min="8443" max="8443" width="4.7109375" style="8" customWidth="1"/>
    <col min="8444" max="8444" width="4.28515625" style="8" bestFit="1" customWidth="1"/>
    <col min="8445" max="8445" width="14" style="8" bestFit="1" customWidth="1"/>
    <col min="8446" max="8446" width="5.28515625" style="8" customWidth="1"/>
    <col min="8447" max="8447" width="10.28515625" style="8" bestFit="1" customWidth="1"/>
    <col min="8448" max="8448" width="14" style="8" bestFit="1" customWidth="1"/>
    <col min="8449" max="8449" width="9.140625" style="8"/>
    <col min="8450" max="8450" width="8.85546875" style="8" bestFit="1" customWidth="1"/>
    <col min="8451" max="8689" width="9.140625" style="8"/>
    <col min="8690" max="8690" width="6.28515625" style="8" bestFit="1" customWidth="1"/>
    <col min="8691" max="8691" width="61.140625" style="8" customWidth="1"/>
    <col min="8692" max="8692" width="13.28515625" style="8" customWidth="1"/>
    <col min="8693" max="8693" width="10.85546875" style="8" customWidth="1"/>
    <col min="8694" max="8695" width="0" style="8" hidden="1" customWidth="1"/>
    <col min="8696" max="8696" width="12.85546875" style="8" customWidth="1"/>
    <col min="8697" max="8697" width="14.7109375" style="8" customWidth="1"/>
    <col min="8698" max="8698" width="20.28515625" style="8" customWidth="1"/>
    <col min="8699" max="8699" width="4.7109375" style="8" customWidth="1"/>
    <col min="8700" max="8700" width="4.28515625" style="8" bestFit="1" customWidth="1"/>
    <col min="8701" max="8701" width="14" style="8" bestFit="1" customWidth="1"/>
    <col min="8702" max="8702" width="5.28515625" style="8" customWidth="1"/>
    <col min="8703" max="8703" width="10.28515625" style="8" bestFit="1" customWidth="1"/>
    <col min="8704" max="8704" width="14" style="8" bestFit="1" customWidth="1"/>
    <col min="8705" max="8705" width="9.140625" style="8"/>
    <col min="8706" max="8706" width="8.85546875" style="8" bestFit="1" customWidth="1"/>
    <col min="8707" max="8945" width="9.140625" style="8"/>
    <col min="8946" max="8946" width="6.28515625" style="8" bestFit="1" customWidth="1"/>
    <col min="8947" max="8947" width="61.140625" style="8" customWidth="1"/>
    <col min="8948" max="8948" width="13.28515625" style="8" customWidth="1"/>
    <col min="8949" max="8949" width="10.85546875" style="8" customWidth="1"/>
    <col min="8950" max="8951" width="0" style="8" hidden="1" customWidth="1"/>
    <col min="8952" max="8952" width="12.85546875" style="8" customWidth="1"/>
    <col min="8953" max="8953" width="14.7109375" style="8" customWidth="1"/>
    <col min="8954" max="8954" width="20.28515625" style="8" customWidth="1"/>
    <col min="8955" max="8955" width="4.7109375" style="8" customWidth="1"/>
    <col min="8956" max="8956" width="4.28515625" style="8" bestFit="1" customWidth="1"/>
    <col min="8957" max="8957" width="14" style="8" bestFit="1" customWidth="1"/>
    <col min="8958" max="8958" width="5.28515625" style="8" customWidth="1"/>
    <col min="8959" max="8959" width="10.28515625" style="8" bestFit="1" customWidth="1"/>
    <col min="8960" max="8960" width="14" style="8" bestFit="1" customWidth="1"/>
    <col min="8961" max="8961" width="9.140625" style="8"/>
    <col min="8962" max="8962" width="8.85546875" style="8" bestFit="1" customWidth="1"/>
    <col min="8963" max="9201" width="9.140625" style="8"/>
    <col min="9202" max="9202" width="6.28515625" style="8" bestFit="1" customWidth="1"/>
    <col min="9203" max="9203" width="61.140625" style="8" customWidth="1"/>
    <col min="9204" max="9204" width="13.28515625" style="8" customWidth="1"/>
    <col min="9205" max="9205" width="10.85546875" style="8" customWidth="1"/>
    <col min="9206" max="9207" width="0" style="8" hidden="1" customWidth="1"/>
    <col min="9208" max="9208" width="12.85546875" style="8" customWidth="1"/>
    <col min="9209" max="9209" width="14.7109375" style="8" customWidth="1"/>
    <col min="9210" max="9210" width="20.28515625" style="8" customWidth="1"/>
    <col min="9211" max="9211" width="4.7109375" style="8" customWidth="1"/>
    <col min="9212" max="9212" width="4.28515625" style="8" bestFit="1" customWidth="1"/>
    <col min="9213" max="9213" width="14" style="8" bestFit="1" customWidth="1"/>
    <col min="9214" max="9214" width="5.28515625" style="8" customWidth="1"/>
    <col min="9215" max="9215" width="10.28515625" style="8" bestFit="1" customWidth="1"/>
    <col min="9216" max="9216" width="14" style="8" bestFit="1" customWidth="1"/>
    <col min="9217" max="9217" width="9.140625" style="8"/>
    <col min="9218" max="9218" width="8.85546875" style="8" bestFit="1" customWidth="1"/>
    <col min="9219" max="9457" width="9.140625" style="8"/>
    <col min="9458" max="9458" width="6.28515625" style="8" bestFit="1" customWidth="1"/>
    <col min="9459" max="9459" width="61.140625" style="8" customWidth="1"/>
    <col min="9460" max="9460" width="13.28515625" style="8" customWidth="1"/>
    <col min="9461" max="9461" width="10.85546875" style="8" customWidth="1"/>
    <col min="9462" max="9463" width="0" style="8" hidden="1" customWidth="1"/>
    <col min="9464" max="9464" width="12.85546875" style="8" customWidth="1"/>
    <col min="9465" max="9465" width="14.7109375" style="8" customWidth="1"/>
    <col min="9466" max="9466" width="20.28515625" style="8" customWidth="1"/>
    <col min="9467" max="9467" width="4.7109375" style="8" customWidth="1"/>
    <col min="9468" max="9468" width="4.28515625" style="8" bestFit="1" customWidth="1"/>
    <col min="9469" max="9469" width="14" style="8" bestFit="1" customWidth="1"/>
    <col min="9470" max="9470" width="5.28515625" style="8" customWidth="1"/>
    <col min="9471" max="9471" width="10.28515625" style="8" bestFit="1" customWidth="1"/>
    <col min="9472" max="9472" width="14" style="8" bestFit="1" customWidth="1"/>
    <col min="9473" max="9473" width="9.140625" style="8"/>
    <col min="9474" max="9474" width="8.85546875" style="8" bestFit="1" customWidth="1"/>
    <col min="9475" max="9713" width="9.140625" style="8"/>
    <col min="9714" max="9714" width="6.28515625" style="8" bestFit="1" customWidth="1"/>
    <col min="9715" max="9715" width="61.140625" style="8" customWidth="1"/>
    <col min="9716" max="9716" width="13.28515625" style="8" customWidth="1"/>
    <col min="9717" max="9717" width="10.85546875" style="8" customWidth="1"/>
    <col min="9718" max="9719" width="0" style="8" hidden="1" customWidth="1"/>
    <col min="9720" max="9720" width="12.85546875" style="8" customWidth="1"/>
    <col min="9721" max="9721" width="14.7109375" style="8" customWidth="1"/>
    <col min="9722" max="9722" width="20.28515625" style="8" customWidth="1"/>
    <col min="9723" max="9723" width="4.7109375" style="8" customWidth="1"/>
    <col min="9724" max="9724" width="4.28515625" style="8" bestFit="1" customWidth="1"/>
    <col min="9725" max="9725" width="14" style="8" bestFit="1" customWidth="1"/>
    <col min="9726" max="9726" width="5.28515625" style="8" customWidth="1"/>
    <col min="9727" max="9727" width="10.28515625" style="8" bestFit="1" customWidth="1"/>
    <col min="9728" max="9728" width="14" style="8" bestFit="1" customWidth="1"/>
    <col min="9729" max="9729" width="9.140625" style="8"/>
    <col min="9730" max="9730" width="8.85546875" style="8" bestFit="1" customWidth="1"/>
    <col min="9731" max="9969" width="9.140625" style="8"/>
    <col min="9970" max="9970" width="6.28515625" style="8" bestFit="1" customWidth="1"/>
    <col min="9971" max="9971" width="61.140625" style="8" customWidth="1"/>
    <col min="9972" max="9972" width="13.28515625" style="8" customWidth="1"/>
    <col min="9973" max="9973" width="10.85546875" style="8" customWidth="1"/>
    <col min="9974" max="9975" width="0" style="8" hidden="1" customWidth="1"/>
    <col min="9976" max="9976" width="12.85546875" style="8" customWidth="1"/>
    <col min="9977" max="9977" width="14.7109375" style="8" customWidth="1"/>
    <col min="9978" max="9978" width="20.28515625" style="8" customWidth="1"/>
    <col min="9979" max="9979" width="4.7109375" style="8" customWidth="1"/>
    <col min="9980" max="9980" width="4.28515625" style="8" bestFit="1" customWidth="1"/>
    <col min="9981" max="9981" width="14" style="8" bestFit="1" customWidth="1"/>
    <col min="9982" max="9982" width="5.28515625" style="8" customWidth="1"/>
    <col min="9983" max="9983" width="10.28515625" style="8" bestFit="1" customWidth="1"/>
    <col min="9984" max="9984" width="14" style="8" bestFit="1" customWidth="1"/>
    <col min="9985" max="9985" width="9.140625" style="8"/>
    <col min="9986" max="9986" width="8.85546875" style="8" bestFit="1" customWidth="1"/>
    <col min="9987" max="10225" width="9.140625" style="8"/>
    <col min="10226" max="10226" width="6.28515625" style="8" bestFit="1" customWidth="1"/>
    <col min="10227" max="10227" width="61.140625" style="8" customWidth="1"/>
    <col min="10228" max="10228" width="13.28515625" style="8" customWidth="1"/>
    <col min="10229" max="10229" width="10.85546875" style="8" customWidth="1"/>
    <col min="10230" max="10231" width="0" style="8" hidden="1" customWidth="1"/>
    <col min="10232" max="10232" width="12.85546875" style="8" customWidth="1"/>
    <col min="10233" max="10233" width="14.7109375" style="8" customWidth="1"/>
    <col min="10234" max="10234" width="20.28515625" style="8" customWidth="1"/>
    <col min="10235" max="10235" width="4.7109375" style="8" customWidth="1"/>
    <col min="10236" max="10236" width="4.28515625" style="8" bestFit="1" customWidth="1"/>
    <col min="10237" max="10237" width="14" style="8" bestFit="1" customWidth="1"/>
    <col min="10238" max="10238" width="5.28515625" style="8" customWidth="1"/>
    <col min="10239" max="10239" width="10.28515625" style="8" bestFit="1" customWidth="1"/>
    <col min="10240" max="10240" width="14" style="8" bestFit="1" customWidth="1"/>
    <col min="10241" max="10241" width="9.140625" style="8"/>
    <col min="10242" max="10242" width="8.85546875" style="8" bestFit="1" customWidth="1"/>
    <col min="10243" max="10481" width="9.140625" style="8"/>
    <col min="10482" max="10482" width="6.28515625" style="8" bestFit="1" customWidth="1"/>
    <col min="10483" max="10483" width="61.140625" style="8" customWidth="1"/>
    <col min="10484" max="10484" width="13.28515625" style="8" customWidth="1"/>
    <col min="10485" max="10485" width="10.85546875" style="8" customWidth="1"/>
    <col min="10486" max="10487" width="0" style="8" hidden="1" customWidth="1"/>
    <col min="10488" max="10488" width="12.85546875" style="8" customWidth="1"/>
    <col min="10489" max="10489" width="14.7109375" style="8" customWidth="1"/>
    <col min="10490" max="10490" width="20.28515625" style="8" customWidth="1"/>
    <col min="10491" max="10491" width="4.7109375" style="8" customWidth="1"/>
    <col min="10492" max="10492" width="4.28515625" style="8" bestFit="1" customWidth="1"/>
    <col min="10493" max="10493" width="14" style="8" bestFit="1" customWidth="1"/>
    <col min="10494" max="10494" width="5.28515625" style="8" customWidth="1"/>
    <col min="10495" max="10495" width="10.28515625" style="8" bestFit="1" customWidth="1"/>
    <col min="10496" max="10496" width="14" style="8" bestFit="1" customWidth="1"/>
    <col min="10497" max="10497" width="9.140625" style="8"/>
    <col min="10498" max="10498" width="8.85546875" style="8" bestFit="1" customWidth="1"/>
    <col min="10499" max="10737" width="9.140625" style="8"/>
    <col min="10738" max="10738" width="6.28515625" style="8" bestFit="1" customWidth="1"/>
    <col min="10739" max="10739" width="61.140625" style="8" customWidth="1"/>
    <col min="10740" max="10740" width="13.28515625" style="8" customWidth="1"/>
    <col min="10741" max="10741" width="10.85546875" style="8" customWidth="1"/>
    <col min="10742" max="10743" width="0" style="8" hidden="1" customWidth="1"/>
    <col min="10744" max="10744" width="12.85546875" style="8" customWidth="1"/>
    <col min="10745" max="10745" width="14.7109375" style="8" customWidth="1"/>
    <col min="10746" max="10746" width="20.28515625" style="8" customWidth="1"/>
    <col min="10747" max="10747" width="4.7109375" style="8" customWidth="1"/>
    <col min="10748" max="10748" width="4.28515625" style="8" bestFit="1" customWidth="1"/>
    <col min="10749" max="10749" width="14" style="8" bestFit="1" customWidth="1"/>
    <col min="10750" max="10750" width="5.28515625" style="8" customWidth="1"/>
    <col min="10751" max="10751" width="10.28515625" style="8" bestFit="1" customWidth="1"/>
    <col min="10752" max="10752" width="14" style="8" bestFit="1" customWidth="1"/>
    <col min="10753" max="10753" width="9.140625" style="8"/>
    <col min="10754" max="10754" width="8.85546875" style="8" bestFit="1" customWidth="1"/>
    <col min="10755" max="10993" width="9.140625" style="8"/>
    <col min="10994" max="10994" width="6.28515625" style="8" bestFit="1" customWidth="1"/>
    <col min="10995" max="10995" width="61.140625" style="8" customWidth="1"/>
    <col min="10996" max="10996" width="13.28515625" style="8" customWidth="1"/>
    <col min="10997" max="10997" width="10.85546875" style="8" customWidth="1"/>
    <col min="10998" max="10999" width="0" style="8" hidden="1" customWidth="1"/>
    <col min="11000" max="11000" width="12.85546875" style="8" customWidth="1"/>
    <col min="11001" max="11001" width="14.7109375" style="8" customWidth="1"/>
    <col min="11002" max="11002" width="20.28515625" style="8" customWidth="1"/>
    <col min="11003" max="11003" width="4.7109375" style="8" customWidth="1"/>
    <col min="11004" max="11004" width="4.28515625" style="8" bestFit="1" customWidth="1"/>
    <col min="11005" max="11005" width="14" style="8" bestFit="1" customWidth="1"/>
    <col min="11006" max="11006" width="5.28515625" style="8" customWidth="1"/>
    <col min="11007" max="11007" width="10.28515625" style="8" bestFit="1" customWidth="1"/>
    <col min="11008" max="11008" width="14" style="8" bestFit="1" customWidth="1"/>
    <col min="11009" max="11009" width="9.140625" style="8"/>
    <col min="11010" max="11010" width="8.85546875" style="8" bestFit="1" customWidth="1"/>
    <col min="11011" max="11249" width="9.140625" style="8"/>
    <col min="11250" max="11250" width="6.28515625" style="8" bestFit="1" customWidth="1"/>
    <col min="11251" max="11251" width="61.140625" style="8" customWidth="1"/>
    <col min="11252" max="11252" width="13.28515625" style="8" customWidth="1"/>
    <col min="11253" max="11253" width="10.85546875" style="8" customWidth="1"/>
    <col min="11254" max="11255" width="0" style="8" hidden="1" customWidth="1"/>
    <col min="11256" max="11256" width="12.85546875" style="8" customWidth="1"/>
    <col min="11257" max="11257" width="14.7109375" style="8" customWidth="1"/>
    <col min="11258" max="11258" width="20.28515625" style="8" customWidth="1"/>
    <col min="11259" max="11259" width="4.7109375" style="8" customWidth="1"/>
    <col min="11260" max="11260" width="4.28515625" style="8" bestFit="1" customWidth="1"/>
    <col min="11261" max="11261" width="14" style="8" bestFit="1" customWidth="1"/>
    <col min="11262" max="11262" width="5.28515625" style="8" customWidth="1"/>
    <col min="11263" max="11263" width="10.28515625" style="8" bestFit="1" customWidth="1"/>
    <col min="11264" max="11264" width="14" style="8" bestFit="1" customWidth="1"/>
    <col min="11265" max="11265" width="9.140625" style="8"/>
    <col min="11266" max="11266" width="8.85546875" style="8" bestFit="1" customWidth="1"/>
    <col min="11267" max="11505" width="9.140625" style="8"/>
    <col min="11506" max="11506" width="6.28515625" style="8" bestFit="1" customWidth="1"/>
    <col min="11507" max="11507" width="61.140625" style="8" customWidth="1"/>
    <col min="11508" max="11508" width="13.28515625" style="8" customWidth="1"/>
    <col min="11509" max="11509" width="10.85546875" style="8" customWidth="1"/>
    <col min="11510" max="11511" width="0" style="8" hidden="1" customWidth="1"/>
    <col min="11512" max="11512" width="12.85546875" style="8" customWidth="1"/>
    <col min="11513" max="11513" width="14.7109375" style="8" customWidth="1"/>
    <col min="11514" max="11514" width="20.28515625" style="8" customWidth="1"/>
    <col min="11515" max="11515" width="4.7109375" style="8" customWidth="1"/>
    <col min="11516" max="11516" width="4.28515625" style="8" bestFit="1" customWidth="1"/>
    <col min="11517" max="11517" width="14" style="8" bestFit="1" customWidth="1"/>
    <col min="11518" max="11518" width="5.28515625" style="8" customWidth="1"/>
    <col min="11519" max="11519" width="10.28515625" style="8" bestFit="1" customWidth="1"/>
    <col min="11520" max="11520" width="14" style="8" bestFit="1" customWidth="1"/>
    <col min="11521" max="11521" width="9.140625" style="8"/>
    <col min="11522" max="11522" width="8.85546875" style="8" bestFit="1" customWidth="1"/>
    <col min="11523" max="11761" width="9.140625" style="8"/>
    <col min="11762" max="11762" width="6.28515625" style="8" bestFit="1" customWidth="1"/>
    <col min="11763" max="11763" width="61.140625" style="8" customWidth="1"/>
    <col min="11764" max="11764" width="13.28515625" style="8" customWidth="1"/>
    <col min="11765" max="11765" width="10.85546875" style="8" customWidth="1"/>
    <col min="11766" max="11767" width="0" style="8" hidden="1" customWidth="1"/>
    <col min="11768" max="11768" width="12.85546875" style="8" customWidth="1"/>
    <col min="11769" max="11769" width="14.7109375" style="8" customWidth="1"/>
    <col min="11770" max="11770" width="20.28515625" style="8" customWidth="1"/>
    <col min="11771" max="11771" width="4.7109375" style="8" customWidth="1"/>
    <col min="11772" max="11772" width="4.28515625" style="8" bestFit="1" customWidth="1"/>
    <col min="11773" max="11773" width="14" style="8" bestFit="1" customWidth="1"/>
    <col min="11774" max="11774" width="5.28515625" style="8" customWidth="1"/>
    <col min="11775" max="11775" width="10.28515625" style="8" bestFit="1" customWidth="1"/>
    <col min="11776" max="11776" width="14" style="8" bestFit="1" customWidth="1"/>
    <col min="11777" max="11777" width="9.140625" style="8"/>
    <col min="11778" max="11778" width="8.85546875" style="8" bestFit="1" customWidth="1"/>
    <col min="11779" max="12017" width="9.140625" style="8"/>
    <col min="12018" max="12018" width="6.28515625" style="8" bestFit="1" customWidth="1"/>
    <col min="12019" max="12019" width="61.140625" style="8" customWidth="1"/>
    <col min="12020" max="12020" width="13.28515625" style="8" customWidth="1"/>
    <col min="12021" max="12021" width="10.85546875" style="8" customWidth="1"/>
    <col min="12022" max="12023" width="0" style="8" hidden="1" customWidth="1"/>
    <col min="12024" max="12024" width="12.85546875" style="8" customWidth="1"/>
    <col min="12025" max="12025" width="14.7109375" style="8" customWidth="1"/>
    <col min="12026" max="12026" width="20.28515625" style="8" customWidth="1"/>
    <col min="12027" max="12027" width="4.7109375" style="8" customWidth="1"/>
    <col min="12028" max="12028" width="4.28515625" style="8" bestFit="1" customWidth="1"/>
    <col min="12029" max="12029" width="14" style="8" bestFit="1" customWidth="1"/>
    <col min="12030" max="12030" width="5.28515625" style="8" customWidth="1"/>
    <col min="12031" max="12031" width="10.28515625" style="8" bestFit="1" customWidth="1"/>
    <col min="12032" max="12032" width="14" style="8" bestFit="1" customWidth="1"/>
    <col min="12033" max="12033" width="9.140625" style="8"/>
    <col min="12034" max="12034" width="8.85546875" style="8" bestFit="1" customWidth="1"/>
    <col min="12035" max="12273" width="9.140625" style="8"/>
    <col min="12274" max="12274" width="6.28515625" style="8" bestFit="1" customWidth="1"/>
    <col min="12275" max="12275" width="61.140625" style="8" customWidth="1"/>
    <col min="12276" max="12276" width="13.28515625" style="8" customWidth="1"/>
    <col min="12277" max="12277" width="10.85546875" style="8" customWidth="1"/>
    <col min="12278" max="12279" width="0" style="8" hidden="1" customWidth="1"/>
    <col min="12280" max="12280" width="12.85546875" style="8" customWidth="1"/>
    <col min="12281" max="12281" width="14.7109375" style="8" customWidth="1"/>
    <col min="12282" max="12282" width="20.28515625" style="8" customWidth="1"/>
    <col min="12283" max="12283" width="4.7109375" style="8" customWidth="1"/>
    <col min="12284" max="12284" width="4.28515625" style="8" bestFit="1" customWidth="1"/>
    <col min="12285" max="12285" width="14" style="8" bestFit="1" customWidth="1"/>
    <col min="12286" max="12286" width="5.28515625" style="8" customWidth="1"/>
    <col min="12287" max="12287" width="10.28515625" style="8" bestFit="1" customWidth="1"/>
    <col min="12288" max="12288" width="14" style="8" bestFit="1" customWidth="1"/>
    <col min="12289" max="12289" width="9.140625" style="8"/>
    <col min="12290" max="12290" width="8.85546875" style="8" bestFit="1" customWidth="1"/>
    <col min="12291" max="12529" width="9.140625" style="8"/>
    <col min="12530" max="12530" width="6.28515625" style="8" bestFit="1" customWidth="1"/>
    <col min="12531" max="12531" width="61.140625" style="8" customWidth="1"/>
    <col min="12532" max="12532" width="13.28515625" style="8" customWidth="1"/>
    <col min="12533" max="12533" width="10.85546875" style="8" customWidth="1"/>
    <col min="12534" max="12535" width="0" style="8" hidden="1" customWidth="1"/>
    <col min="12536" max="12536" width="12.85546875" style="8" customWidth="1"/>
    <col min="12537" max="12537" width="14.7109375" style="8" customWidth="1"/>
    <col min="12538" max="12538" width="20.28515625" style="8" customWidth="1"/>
    <col min="12539" max="12539" width="4.7109375" style="8" customWidth="1"/>
    <col min="12540" max="12540" width="4.28515625" style="8" bestFit="1" customWidth="1"/>
    <col min="12541" max="12541" width="14" style="8" bestFit="1" customWidth="1"/>
    <col min="12542" max="12542" width="5.28515625" style="8" customWidth="1"/>
    <col min="12543" max="12543" width="10.28515625" style="8" bestFit="1" customWidth="1"/>
    <col min="12544" max="12544" width="14" style="8" bestFit="1" customWidth="1"/>
    <col min="12545" max="12545" width="9.140625" style="8"/>
    <col min="12546" max="12546" width="8.85546875" style="8" bestFit="1" customWidth="1"/>
    <col min="12547" max="12785" width="9.140625" style="8"/>
    <col min="12786" max="12786" width="6.28515625" style="8" bestFit="1" customWidth="1"/>
    <col min="12787" max="12787" width="61.140625" style="8" customWidth="1"/>
    <col min="12788" max="12788" width="13.28515625" style="8" customWidth="1"/>
    <col min="12789" max="12789" width="10.85546875" style="8" customWidth="1"/>
    <col min="12790" max="12791" width="0" style="8" hidden="1" customWidth="1"/>
    <col min="12792" max="12792" width="12.85546875" style="8" customWidth="1"/>
    <col min="12793" max="12793" width="14.7109375" style="8" customWidth="1"/>
    <col min="12794" max="12794" width="20.28515625" style="8" customWidth="1"/>
    <col min="12795" max="12795" width="4.7109375" style="8" customWidth="1"/>
    <col min="12796" max="12796" width="4.28515625" style="8" bestFit="1" customWidth="1"/>
    <col min="12797" max="12797" width="14" style="8" bestFit="1" customWidth="1"/>
    <col min="12798" max="12798" width="5.28515625" style="8" customWidth="1"/>
    <col min="12799" max="12799" width="10.28515625" style="8" bestFit="1" customWidth="1"/>
    <col min="12800" max="12800" width="14" style="8" bestFit="1" customWidth="1"/>
    <col min="12801" max="12801" width="9.140625" style="8"/>
    <col min="12802" max="12802" width="8.85546875" style="8" bestFit="1" customWidth="1"/>
    <col min="12803" max="13041" width="9.140625" style="8"/>
    <col min="13042" max="13042" width="6.28515625" style="8" bestFit="1" customWidth="1"/>
    <col min="13043" max="13043" width="61.140625" style="8" customWidth="1"/>
    <col min="13044" max="13044" width="13.28515625" style="8" customWidth="1"/>
    <col min="13045" max="13045" width="10.85546875" style="8" customWidth="1"/>
    <col min="13046" max="13047" width="0" style="8" hidden="1" customWidth="1"/>
    <col min="13048" max="13048" width="12.85546875" style="8" customWidth="1"/>
    <col min="13049" max="13049" width="14.7109375" style="8" customWidth="1"/>
    <col min="13050" max="13050" width="20.28515625" style="8" customWidth="1"/>
    <col min="13051" max="13051" width="4.7109375" style="8" customWidth="1"/>
    <col min="13052" max="13052" width="4.28515625" style="8" bestFit="1" customWidth="1"/>
    <col min="13053" max="13053" width="14" style="8" bestFit="1" customWidth="1"/>
    <col min="13054" max="13054" width="5.28515625" style="8" customWidth="1"/>
    <col min="13055" max="13055" width="10.28515625" style="8" bestFit="1" customWidth="1"/>
    <col min="13056" max="13056" width="14" style="8" bestFit="1" customWidth="1"/>
    <col min="13057" max="13057" width="9.140625" style="8"/>
    <col min="13058" max="13058" width="8.85546875" style="8" bestFit="1" customWidth="1"/>
    <col min="13059" max="13297" width="9.140625" style="8"/>
    <col min="13298" max="13298" width="6.28515625" style="8" bestFit="1" customWidth="1"/>
    <col min="13299" max="13299" width="61.140625" style="8" customWidth="1"/>
    <col min="13300" max="13300" width="13.28515625" style="8" customWidth="1"/>
    <col min="13301" max="13301" width="10.85546875" style="8" customWidth="1"/>
    <col min="13302" max="13303" width="0" style="8" hidden="1" customWidth="1"/>
    <col min="13304" max="13304" width="12.85546875" style="8" customWidth="1"/>
    <col min="13305" max="13305" width="14.7109375" style="8" customWidth="1"/>
    <col min="13306" max="13306" width="20.28515625" style="8" customWidth="1"/>
    <col min="13307" max="13307" width="4.7109375" style="8" customWidth="1"/>
    <col min="13308" max="13308" width="4.28515625" style="8" bestFit="1" customWidth="1"/>
    <col min="13309" max="13309" width="14" style="8" bestFit="1" customWidth="1"/>
    <col min="13310" max="13310" width="5.28515625" style="8" customWidth="1"/>
    <col min="13311" max="13311" width="10.28515625" style="8" bestFit="1" customWidth="1"/>
    <col min="13312" max="13312" width="14" style="8" bestFit="1" customWidth="1"/>
    <col min="13313" max="13313" width="9.140625" style="8"/>
    <col min="13314" max="13314" width="8.85546875" style="8" bestFit="1" customWidth="1"/>
    <col min="13315" max="13553" width="9.140625" style="8"/>
    <col min="13554" max="13554" width="6.28515625" style="8" bestFit="1" customWidth="1"/>
    <col min="13555" max="13555" width="61.140625" style="8" customWidth="1"/>
    <col min="13556" max="13556" width="13.28515625" style="8" customWidth="1"/>
    <col min="13557" max="13557" width="10.85546875" style="8" customWidth="1"/>
    <col min="13558" max="13559" width="0" style="8" hidden="1" customWidth="1"/>
    <col min="13560" max="13560" width="12.85546875" style="8" customWidth="1"/>
    <col min="13561" max="13561" width="14.7109375" style="8" customWidth="1"/>
    <col min="13562" max="13562" width="20.28515625" style="8" customWidth="1"/>
    <col min="13563" max="13563" width="4.7109375" style="8" customWidth="1"/>
    <col min="13564" max="13564" width="4.28515625" style="8" bestFit="1" customWidth="1"/>
    <col min="13565" max="13565" width="14" style="8" bestFit="1" customWidth="1"/>
    <col min="13566" max="13566" width="5.28515625" style="8" customWidth="1"/>
    <col min="13567" max="13567" width="10.28515625" style="8" bestFit="1" customWidth="1"/>
    <col min="13568" max="13568" width="14" style="8" bestFit="1" customWidth="1"/>
    <col min="13569" max="13569" width="9.140625" style="8"/>
    <col min="13570" max="13570" width="8.85546875" style="8" bestFit="1" customWidth="1"/>
    <col min="13571" max="13809" width="9.140625" style="8"/>
    <col min="13810" max="13810" width="6.28515625" style="8" bestFit="1" customWidth="1"/>
    <col min="13811" max="13811" width="61.140625" style="8" customWidth="1"/>
    <col min="13812" max="13812" width="13.28515625" style="8" customWidth="1"/>
    <col min="13813" max="13813" width="10.85546875" style="8" customWidth="1"/>
    <col min="13814" max="13815" width="0" style="8" hidden="1" customWidth="1"/>
    <col min="13816" max="13816" width="12.85546875" style="8" customWidth="1"/>
    <col min="13817" max="13817" width="14.7109375" style="8" customWidth="1"/>
    <col min="13818" max="13818" width="20.28515625" style="8" customWidth="1"/>
    <col min="13819" max="13819" width="4.7109375" style="8" customWidth="1"/>
    <col min="13820" max="13820" width="4.28515625" style="8" bestFit="1" customWidth="1"/>
    <col min="13821" max="13821" width="14" style="8" bestFit="1" customWidth="1"/>
    <col min="13822" max="13822" width="5.28515625" style="8" customWidth="1"/>
    <col min="13823" max="13823" width="10.28515625" style="8" bestFit="1" customWidth="1"/>
    <col min="13824" max="13824" width="14" style="8" bestFit="1" customWidth="1"/>
    <col min="13825" max="13825" width="9.140625" style="8"/>
    <col min="13826" max="13826" width="8.85546875" style="8" bestFit="1" customWidth="1"/>
    <col min="13827" max="14065" width="9.140625" style="8"/>
    <col min="14066" max="14066" width="6.28515625" style="8" bestFit="1" customWidth="1"/>
    <col min="14067" max="14067" width="61.140625" style="8" customWidth="1"/>
    <col min="14068" max="14068" width="13.28515625" style="8" customWidth="1"/>
    <col min="14069" max="14069" width="10.85546875" style="8" customWidth="1"/>
    <col min="14070" max="14071" width="0" style="8" hidden="1" customWidth="1"/>
    <col min="14072" max="14072" width="12.85546875" style="8" customWidth="1"/>
    <col min="14073" max="14073" width="14.7109375" style="8" customWidth="1"/>
    <col min="14074" max="14074" width="20.28515625" style="8" customWidth="1"/>
    <col min="14075" max="14075" width="4.7109375" style="8" customWidth="1"/>
    <col min="14076" max="14076" width="4.28515625" style="8" bestFit="1" customWidth="1"/>
    <col min="14077" max="14077" width="14" style="8" bestFit="1" customWidth="1"/>
    <col min="14078" max="14078" width="5.28515625" style="8" customWidth="1"/>
    <col min="14079" max="14079" width="10.28515625" style="8" bestFit="1" customWidth="1"/>
    <col min="14080" max="14080" width="14" style="8" bestFit="1" customWidth="1"/>
    <col min="14081" max="14081" width="9.140625" style="8"/>
    <col min="14082" max="14082" width="8.85546875" style="8" bestFit="1" customWidth="1"/>
    <col min="14083" max="14321" width="9.140625" style="8"/>
    <col min="14322" max="14322" width="6.28515625" style="8" bestFit="1" customWidth="1"/>
    <col min="14323" max="14323" width="61.140625" style="8" customWidth="1"/>
    <col min="14324" max="14324" width="13.28515625" style="8" customWidth="1"/>
    <col min="14325" max="14325" width="10.85546875" style="8" customWidth="1"/>
    <col min="14326" max="14327" width="0" style="8" hidden="1" customWidth="1"/>
    <col min="14328" max="14328" width="12.85546875" style="8" customWidth="1"/>
    <col min="14329" max="14329" width="14.7109375" style="8" customWidth="1"/>
    <col min="14330" max="14330" width="20.28515625" style="8" customWidth="1"/>
    <col min="14331" max="14331" width="4.7109375" style="8" customWidth="1"/>
    <col min="14332" max="14332" width="4.28515625" style="8" bestFit="1" customWidth="1"/>
    <col min="14333" max="14333" width="14" style="8" bestFit="1" customWidth="1"/>
    <col min="14334" max="14334" width="5.28515625" style="8" customWidth="1"/>
    <col min="14335" max="14335" width="10.28515625" style="8" bestFit="1" customWidth="1"/>
    <col min="14336" max="14336" width="14" style="8" bestFit="1" customWidth="1"/>
    <col min="14337" max="14337" width="9.140625" style="8"/>
    <col min="14338" max="14338" width="8.85546875" style="8" bestFit="1" customWidth="1"/>
    <col min="14339" max="14577" width="9.140625" style="8"/>
    <col min="14578" max="14578" width="6.28515625" style="8" bestFit="1" customWidth="1"/>
    <col min="14579" max="14579" width="61.140625" style="8" customWidth="1"/>
    <col min="14580" max="14580" width="13.28515625" style="8" customWidth="1"/>
    <col min="14581" max="14581" width="10.85546875" style="8" customWidth="1"/>
    <col min="14582" max="14583" width="0" style="8" hidden="1" customWidth="1"/>
    <col min="14584" max="14584" width="12.85546875" style="8" customWidth="1"/>
    <col min="14585" max="14585" width="14.7109375" style="8" customWidth="1"/>
    <col min="14586" max="14586" width="20.28515625" style="8" customWidth="1"/>
    <col min="14587" max="14587" width="4.7109375" style="8" customWidth="1"/>
    <col min="14588" max="14588" width="4.28515625" style="8" bestFit="1" customWidth="1"/>
    <col min="14589" max="14589" width="14" style="8" bestFit="1" customWidth="1"/>
    <col min="14590" max="14590" width="5.28515625" style="8" customWidth="1"/>
    <col min="14591" max="14591" width="10.28515625" style="8" bestFit="1" customWidth="1"/>
    <col min="14592" max="14592" width="14" style="8" bestFit="1" customWidth="1"/>
    <col min="14593" max="14593" width="9.140625" style="8"/>
    <col min="14594" max="14594" width="8.85546875" style="8" bestFit="1" customWidth="1"/>
    <col min="14595" max="14833" width="9.140625" style="8"/>
    <col min="14834" max="14834" width="6.28515625" style="8" bestFit="1" customWidth="1"/>
    <col min="14835" max="14835" width="61.140625" style="8" customWidth="1"/>
    <col min="14836" max="14836" width="13.28515625" style="8" customWidth="1"/>
    <col min="14837" max="14837" width="10.85546875" style="8" customWidth="1"/>
    <col min="14838" max="14839" width="0" style="8" hidden="1" customWidth="1"/>
    <col min="14840" max="14840" width="12.85546875" style="8" customWidth="1"/>
    <col min="14841" max="14841" width="14.7109375" style="8" customWidth="1"/>
    <col min="14842" max="14842" width="20.28515625" style="8" customWidth="1"/>
    <col min="14843" max="14843" width="4.7109375" style="8" customWidth="1"/>
    <col min="14844" max="14844" width="4.28515625" style="8" bestFit="1" customWidth="1"/>
    <col min="14845" max="14845" width="14" style="8" bestFit="1" customWidth="1"/>
    <col min="14846" max="14846" width="5.28515625" style="8" customWidth="1"/>
    <col min="14847" max="14847" width="10.28515625" style="8" bestFit="1" customWidth="1"/>
    <col min="14848" max="14848" width="14" style="8" bestFit="1" customWidth="1"/>
    <col min="14849" max="14849" width="9.140625" style="8"/>
    <col min="14850" max="14850" width="8.85546875" style="8" bestFit="1" customWidth="1"/>
    <col min="14851" max="15089" width="9.140625" style="8"/>
    <col min="15090" max="15090" width="6.28515625" style="8" bestFit="1" customWidth="1"/>
    <col min="15091" max="15091" width="61.140625" style="8" customWidth="1"/>
    <col min="15092" max="15092" width="13.28515625" style="8" customWidth="1"/>
    <col min="15093" max="15093" width="10.85546875" style="8" customWidth="1"/>
    <col min="15094" max="15095" width="0" style="8" hidden="1" customWidth="1"/>
    <col min="15096" max="15096" width="12.85546875" style="8" customWidth="1"/>
    <col min="15097" max="15097" width="14.7109375" style="8" customWidth="1"/>
    <col min="15098" max="15098" width="20.28515625" style="8" customWidth="1"/>
    <col min="15099" max="15099" width="4.7109375" style="8" customWidth="1"/>
    <col min="15100" max="15100" width="4.28515625" style="8" bestFit="1" customWidth="1"/>
    <col min="15101" max="15101" width="14" style="8" bestFit="1" customWidth="1"/>
    <col min="15102" max="15102" width="5.28515625" style="8" customWidth="1"/>
    <col min="15103" max="15103" width="10.28515625" style="8" bestFit="1" customWidth="1"/>
    <col min="15104" max="15104" width="14" style="8" bestFit="1" customWidth="1"/>
    <col min="15105" max="15105" width="9.140625" style="8"/>
    <col min="15106" max="15106" width="8.85546875" style="8" bestFit="1" customWidth="1"/>
    <col min="15107" max="15345" width="9.140625" style="8"/>
    <col min="15346" max="15346" width="6.28515625" style="8" bestFit="1" customWidth="1"/>
    <col min="15347" max="15347" width="61.140625" style="8" customWidth="1"/>
    <col min="15348" max="15348" width="13.28515625" style="8" customWidth="1"/>
    <col min="15349" max="15349" width="10.85546875" style="8" customWidth="1"/>
    <col min="15350" max="15351" width="0" style="8" hidden="1" customWidth="1"/>
    <col min="15352" max="15352" width="12.85546875" style="8" customWidth="1"/>
    <col min="15353" max="15353" width="14.7109375" style="8" customWidth="1"/>
    <col min="15354" max="15354" width="20.28515625" style="8" customWidth="1"/>
    <col min="15355" max="15355" width="4.7109375" style="8" customWidth="1"/>
    <col min="15356" max="15356" width="4.28515625" style="8" bestFit="1" customWidth="1"/>
    <col min="15357" max="15357" width="14" style="8" bestFit="1" customWidth="1"/>
    <col min="15358" max="15358" width="5.28515625" style="8" customWidth="1"/>
    <col min="15359" max="15359" width="10.28515625" style="8" bestFit="1" customWidth="1"/>
    <col min="15360" max="15360" width="14" style="8" bestFit="1" customWidth="1"/>
    <col min="15361" max="15361" width="9.140625" style="8"/>
    <col min="15362" max="15362" width="8.85546875" style="8" bestFit="1" customWidth="1"/>
    <col min="15363" max="15601" width="9.140625" style="8"/>
    <col min="15602" max="15602" width="6.28515625" style="8" bestFit="1" customWidth="1"/>
    <col min="15603" max="15603" width="61.140625" style="8" customWidth="1"/>
    <col min="15604" max="15604" width="13.28515625" style="8" customWidth="1"/>
    <col min="15605" max="15605" width="10.85546875" style="8" customWidth="1"/>
    <col min="15606" max="15607" width="0" style="8" hidden="1" customWidth="1"/>
    <col min="15608" max="15608" width="12.85546875" style="8" customWidth="1"/>
    <col min="15609" max="15609" width="14.7109375" style="8" customWidth="1"/>
    <col min="15610" max="15610" width="20.28515625" style="8" customWidth="1"/>
    <col min="15611" max="15611" width="4.7109375" style="8" customWidth="1"/>
    <col min="15612" max="15612" width="4.28515625" style="8" bestFit="1" customWidth="1"/>
    <col min="15613" max="15613" width="14" style="8" bestFit="1" customWidth="1"/>
    <col min="15614" max="15614" width="5.28515625" style="8" customWidth="1"/>
    <col min="15615" max="15615" width="10.28515625" style="8" bestFit="1" customWidth="1"/>
    <col min="15616" max="15616" width="14" style="8" bestFit="1" customWidth="1"/>
    <col min="15617" max="15617" width="9.140625" style="8"/>
    <col min="15618" max="15618" width="8.85546875" style="8" bestFit="1" customWidth="1"/>
    <col min="15619" max="15857" width="9.140625" style="8"/>
    <col min="15858" max="15858" width="6.28515625" style="8" bestFit="1" customWidth="1"/>
    <col min="15859" max="15859" width="61.140625" style="8" customWidth="1"/>
    <col min="15860" max="15860" width="13.28515625" style="8" customWidth="1"/>
    <col min="15861" max="15861" width="10.85546875" style="8" customWidth="1"/>
    <col min="15862" max="15863" width="0" style="8" hidden="1" customWidth="1"/>
    <col min="15864" max="15864" width="12.85546875" style="8" customWidth="1"/>
    <col min="15865" max="15865" width="14.7109375" style="8" customWidth="1"/>
    <col min="15866" max="15866" width="20.28515625" style="8" customWidth="1"/>
    <col min="15867" max="15867" width="4.7109375" style="8" customWidth="1"/>
    <col min="15868" max="15868" width="4.28515625" style="8" bestFit="1" customWidth="1"/>
    <col min="15869" max="15869" width="14" style="8" bestFit="1" customWidth="1"/>
    <col min="15870" max="15870" width="5.28515625" style="8" customWidth="1"/>
    <col min="15871" max="15871" width="10.28515625" style="8" bestFit="1" customWidth="1"/>
    <col min="15872" max="15872" width="14" style="8" bestFit="1" customWidth="1"/>
    <col min="15873" max="15873" width="9.140625" style="8"/>
    <col min="15874" max="15874" width="8.85546875" style="8" bestFit="1" customWidth="1"/>
    <col min="15875" max="16113" width="9.140625" style="8"/>
    <col min="16114" max="16114" width="6.28515625" style="8" bestFit="1" customWidth="1"/>
    <col min="16115" max="16115" width="61.140625" style="8" customWidth="1"/>
    <col min="16116" max="16116" width="13.28515625" style="8" customWidth="1"/>
    <col min="16117" max="16117" width="10.85546875" style="8" customWidth="1"/>
    <col min="16118" max="16119" width="0" style="8" hidden="1" customWidth="1"/>
    <col min="16120" max="16120" width="12.85546875" style="8" customWidth="1"/>
    <col min="16121" max="16121" width="14.7109375" style="8" customWidth="1"/>
    <col min="16122" max="16122" width="20.28515625" style="8" customWidth="1"/>
    <col min="16123" max="16123" width="4.7109375" style="8" customWidth="1"/>
    <col min="16124" max="16124" width="4.28515625" style="8" bestFit="1" customWidth="1"/>
    <col min="16125" max="16125" width="14" style="8" bestFit="1" customWidth="1"/>
    <col min="16126" max="16126" width="5.28515625" style="8" customWidth="1"/>
    <col min="16127" max="16127" width="10.28515625" style="8" bestFit="1" customWidth="1"/>
    <col min="16128" max="16128" width="14" style="8" bestFit="1" customWidth="1"/>
    <col min="16129" max="16129" width="9.140625" style="8"/>
    <col min="16130" max="16130" width="8.85546875" style="8" bestFit="1" customWidth="1"/>
    <col min="16131" max="16384" width="9.140625" style="8"/>
  </cols>
  <sheetData>
    <row r="1" spans="1:17" s="1" customFormat="1" ht="25.5" customHeight="1">
      <c r="A1" s="63" t="s">
        <v>626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N1" s="65"/>
      <c r="O1" s="65"/>
    </row>
    <row r="2" spans="1:17" ht="42.75" customHeight="1">
      <c r="A2" s="2" t="s">
        <v>0</v>
      </c>
      <c r="B2" s="3" t="s">
        <v>1</v>
      </c>
      <c r="C2" s="4" t="s">
        <v>2</v>
      </c>
      <c r="D2" s="5" t="s">
        <v>221</v>
      </c>
      <c r="E2" s="3" t="s">
        <v>3</v>
      </c>
      <c r="F2" s="6" t="s">
        <v>478</v>
      </c>
      <c r="G2" s="6" t="s">
        <v>477</v>
      </c>
      <c r="H2" s="6" t="s">
        <v>479</v>
      </c>
      <c r="I2" s="6" t="s">
        <v>480</v>
      </c>
      <c r="J2" s="6"/>
      <c r="K2" s="7" t="s">
        <v>612</v>
      </c>
      <c r="L2" s="66" t="s">
        <v>627</v>
      </c>
      <c r="M2" s="67"/>
      <c r="N2" s="66" t="s">
        <v>628</v>
      </c>
      <c r="O2" s="68"/>
    </row>
    <row r="3" spans="1:17" s="15" customFormat="1">
      <c r="A3" s="9"/>
      <c r="B3" s="10" t="s">
        <v>625</v>
      </c>
      <c r="C3" s="11"/>
      <c r="D3" s="12"/>
      <c r="E3" s="13"/>
      <c r="F3" s="14"/>
      <c r="G3" s="14"/>
      <c r="H3" s="14"/>
      <c r="I3" s="14"/>
      <c r="J3" s="14"/>
      <c r="K3" s="14"/>
      <c r="L3" s="60"/>
      <c r="M3" s="61"/>
      <c r="N3" s="60"/>
      <c r="O3" s="62"/>
      <c r="Q3" s="16"/>
    </row>
    <row r="4" spans="1:17">
      <c r="A4" s="17" t="s">
        <v>407</v>
      </c>
      <c r="B4" s="18" t="s">
        <v>191</v>
      </c>
      <c r="C4" s="19">
        <v>112000</v>
      </c>
      <c r="D4" s="20" t="s">
        <v>222</v>
      </c>
      <c r="E4" s="21" t="s">
        <v>4</v>
      </c>
      <c r="F4" s="22">
        <v>2</v>
      </c>
      <c r="G4" s="22"/>
      <c r="H4" s="22">
        <v>2</v>
      </c>
      <c r="I4" s="22"/>
      <c r="J4" s="22"/>
      <c r="K4" s="22">
        <v>35</v>
      </c>
      <c r="L4" s="56"/>
      <c r="M4" s="57"/>
      <c r="N4" s="52">
        <f>K4*L4</f>
        <v>0</v>
      </c>
      <c r="O4" s="53"/>
      <c r="Q4" s="23"/>
    </row>
    <row r="5" spans="1:17">
      <c r="A5" s="17" t="s">
        <v>408</v>
      </c>
      <c r="B5" s="18" t="s">
        <v>192</v>
      </c>
      <c r="C5" s="19">
        <v>112100</v>
      </c>
      <c r="D5" s="20" t="s">
        <v>223</v>
      </c>
      <c r="E5" s="21" t="s">
        <v>4</v>
      </c>
      <c r="F5" s="22">
        <v>5</v>
      </c>
      <c r="G5" s="22">
        <v>15</v>
      </c>
      <c r="H5" s="22">
        <v>6</v>
      </c>
      <c r="I5" s="22">
        <v>6</v>
      </c>
      <c r="J5" s="22"/>
      <c r="K5" s="22">
        <v>45</v>
      </c>
      <c r="L5" s="56"/>
      <c r="M5" s="57"/>
      <c r="N5" s="52">
        <f t="shared" ref="N5:N74" si="0">K5*L5</f>
        <v>0</v>
      </c>
      <c r="O5" s="53"/>
      <c r="Q5" s="23"/>
    </row>
    <row r="6" spans="1:17">
      <c r="A6" s="17" t="s">
        <v>409</v>
      </c>
      <c r="B6" s="18" t="s">
        <v>193</v>
      </c>
      <c r="C6" s="19">
        <v>112200</v>
      </c>
      <c r="D6" s="20" t="s">
        <v>224</v>
      </c>
      <c r="E6" s="21" t="s">
        <v>4</v>
      </c>
      <c r="F6" s="22">
        <v>3</v>
      </c>
      <c r="G6" s="22">
        <v>2</v>
      </c>
      <c r="H6" s="22"/>
      <c r="I6" s="22">
        <v>3</v>
      </c>
      <c r="J6" s="22"/>
      <c r="K6" s="22">
        <f t="shared" ref="K6:K35" si="1">F6+G6+H6+I6+J6</f>
        <v>8</v>
      </c>
      <c r="L6" s="56"/>
      <c r="M6" s="57"/>
      <c r="N6" s="52">
        <f t="shared" si="0"/>
        <v>0</v>
      </c>
      <c r="O6" s="53"/>
      <c r="Q6" s="23"/>
    </row>
    <row r="7" spans="1:17">
      <c r="A7" s="17" t="s">
        <v>410</v>
      </c>
      <c r="B7" s="18" t="s">
        <v>194</v>
      </c>
      <c r="C7" s="19" t="s">
        <v>163</v>
      </c>
      <c r="D7" s="20" t="s">
        <v>163</v>
      </c>
      <c r="E7" s="21" t="s">
        <v>4</v>
      </c>
      <c r="F7" s="22"/>
      <c r="G7" s="22">
        <v>2</v>
      </c>
      <c r="H7" s="22"/>
      <c r="I7" s="22"/>
      <c r="J7" s="22"/>
      <c r="K7" s="22">
        <f t="shared" si="1"/>
        <v>2</v>
      </c>
      <c r="L7" s="56"/>
      <c r="M7" s="57"/>
      <c r="N7" s="52">
        <f t="shared" si="0"/>
        <v>0</v>
      </c>
      <c r="O7" s="53"/>
      <c r="Q7" s="23"/>
    </row>
    <row r="8" spans="1:17">
      <c r="A8" s="17" t="s">
        <v>411</v>
      </c>
      <c r="B8" s="18" t="s">
        <v>195</v>
      </c>
      <c r="C8" s="19" t="s">
        <v>111</v>
      </c>
      <c r="D8" s="20" t="s">
        <v>111</v>
      </c>
      <c r="E8" s="21" t="s">
        <v>4</v>
      </c>
      <c r="F8" s="22">
        <v>1</v>
      </c>
      <c r="G8" s="22">
        <v>13</v>
      </c>
      <c r="H8" s="22"/>
      <c r="I8" s="22"/>
      <c r="J8" s="22"/>
      <c r="K8" s="22">
        <f t="shared" si="1"/>
        <v>14</v>
      </c>
      <c r="L8" s="56"/>
      <c r="M8" s="57"/>
      <c r="N8" s="52">
        <f t="shared" si="0"/>
        <v>0</v>
      </c>
      <c r="O8" s="53"/>
      <c r="Q8" s="23"/>
    </row>
    <row r="9" spans="1:17">
      <c r="A9" s="17" t="s">
        <v>412</v>
      </c>
      <c r="B9" s="18" t="s">
        <v>196</v>
      </c>
      <c r="C9" s="19">
        <v>111700</v>
      </c>
      <c r="D9" s="20" t="s">
        <v>225</v>
      </c>
      <c r="E9" s="19" t="s">
        <v>4</v>
      </c>
      <c r="F9" s="22">
        <v>2</v>
      </c>
      <c r="G9" s="22"/>
      <c r="H9" s="22">
        <v>2</v>
      </c>
      <c r="I9" s="22"/>
      <c r="J9" s="22"/>
      <c r="K9" s="22">
        <v>35</v>
      </c>
      <c r="L9" s="56"/>
      <c r="M9" s="57"/>
      <c r="N9" s="52">
        <f t="shared" si="0"/>
        <v>0</v>
      </c>
      <c r="O9" s="53"/>
      <c r="Q9" s="23"/>
    </row>
    <row r="10" spans="1:17">
      <c r="A10" s="17" t="s">
        <v>413</v>
      </c>
      <c r="B10" s="18" t="s">
        <v>190</v>
      </c>
      <c r="C10" s="19">
        <v>111800</v>
      </c>
      <c r="D10" s="20" t="s">
        <v>226</v>
      </c>
      <c r="E10" s="21" t="s">
        <v>4</v>
      </c>
      <c r="F10" s="22">
        <v>5</v>
      </c>
      <c r="G10" s="22">
        <v>18</v>
      </c>
      <c r="H10" s="22">
        <v>6</v>
      </c>
      <c r="I10" s="22">
        <v>6</v>
      </c>
      <c r="J10" s="22"/>
      <c r="K10" s="22">
        <v>46</v>
      </c>
      <c r="L10" s="56"/>
      <c r="M10" s="57"/>
      <c r="N10" s="52">
        <f t="shared" si="0"/>
        <v>0</v>
      </c>
      <c r="O10" s="53"/>
      <c r="Q10" s="23"/>
    </row>
    <row r="11" spans="1:17">
      <c r="A11" s="17" t="s">
        <v>414</v>
      </c>
      <c r="B11" s="18" t="s">
        <v>189</v>
      </c>
      <c r="C11" s="19">
        <v>111900</v>
      </c>
      <c r="D11" s="20" t="s">
        <v>227</v>
      </c>
      <c r="E11" s="21" t="s">
        <v>4</v>
      </c>
      <c r="F11" s="22">
        <v>3</v>
      </c>
      <c r="G11" s="22">
        <v>3</v>
      </c>
      <c r="H11" s="22"/>
      <c r="I11" s="22">
        <v>3</v>
      </c>
      <c r="J11" s="22"/>
      <c r="K11" s="22">
        <f t="shared" si="1"/>
        <v>9</v>
      </c>
      <c r="L11" s="56"/>
      <c r="M11" s="57"/>
      <c r="N11" s="52">
        <f t="shared" si="0"/>
        <v>0</v>
      </c>
      <c r="O11" s="53"/>
      <c r="Q11" s="23"/>
    </row>
    <row r="12" spans="1:17">
      <c r="A12" s="17" t="s">
        <v>415</v>
      </c>
      <c r="B12" s="18" t="s">
        <v>212</v>
      </c>
      <c r="C12" s="19" t="s">
        <v>112</v>
      </c>
      <c r="D12" s="20" t="s">
        <v>112</v>
      </c>
      <c r="E12" s="21" t="s">
        <v>4</v>
      </c>
      <c r="F12" s="22">
        <v>1</v>
      </c>
      <c r="G12" s="22">
        <v>11</v>
      </c>
      <c r="H12" s="22"/>
      <c r="I12" s="22"/>
      <c r="J12" s="22"/>
      <c r="K12" s="22">
        <f t="shared" si="1"/>
        <v>12</v>
      </c>
      <c r="L12" s="56"/>
      <c r="M12" s="57"/>
      <c r="N12" s="52">
        <f t="shared" si="0"/>
        <v>0</v>
      </c>
      <c r="O12" s="53"/>
      <c r="Q12" s="23"/>
    </row>
    <row r="13" spans="1:17">
      <c r="A13" s="17" t="s">
        <v>416</v>
      </c>
      <c r="B13" s="18" t="s">
        <v>113</v>
      </c>
      <c r="C13" s="19">
        <v>113500</v>
      </c>
      <c r="D13" s="20" t="s">
        <v>229</v>
      </c>
      <c r="E13" s="21" t="s">
        <v>4</v>
      </c>
      <c r="F13" s="22">
        <v>3</v>
      </c>
      <c r="G13" s="22">
        <v>6</v>
      </c>
      <c r="H13" s="22">
        <v>6</v>
      </c>
      <c r="I13" s="22">
        <v>6</v>
      </c>
      <c r="J13" s="22"/>
      <c r="K13" s="22">
        <v>23</v>
      </c>
      <c r="L13" s="56"/>
      <c r="M13" s="57"/>
      <c r="N13" s="52">
        <f t="shared" si="0"/>
        <v>0</v>
      </c>
      <c r="O13" s="53"/>
      <c r="Q13" s="23"/>
    </row>
    <row r="14" spans="1:17">
      <c r="A14" s="17" t="s">
        <v>417</v>
      </c>
      <c r="B14" s="18" t="s">
        <v>114</v>
      </c>
      <c r="C14" s="19">
        <v>113600</v>
      </c>
      <c r="D14" s="20" t="s">
        <v>230</v>
      </c>
      <c r="E14" s="21" t="s">
        <v>4</v>
      </c>
      <c r="F14" s="22">
        <v>6</v>
      </c>
      <c r="G14" s="22">
        <v>1</v>
      </c>
      <c r="H14" s="22">
        <v>2</v>
      </c>
      <c r="I14" s="22">
        <v>3</v>
      </c>
      <c r="J14" s="22"/>
      <c r="K14" s="22">
        <f t="shared" si="1"/>
        <v>12</v>
      </c>
      <c r="L14" s="56"/>
      <c r="M14" s="57"/>
      <c r="N14" s="52">
        <f t="shared" si="0"/>
        <v>0</v>
      </c>
      <c r="O14" s="53"/>
      <c r="Q14" s="23"/>
    </row>
    <row r="15" spans="1:17">
      <c r="A15" s="17" t="s">
        <v>418</v>
      </c>
      <c r="B15" s="18" t="s">
        <v>211</v>
      </c>
      <c r="C15" s="19" t="s">
        <v>115</v>
      </c>
      <c r="D15" s="20" t="s">
        <v>115</v>
      </c>
      <c r="E15" s="21" t="s">
        <v>4</v>
      </c>
      <c r="F15" s="22">
        <v>3</v>
      </c>
      <c r="G15" s="22">
        <v>8</v>
      </c>
      <c r="H15" s="22">
        <v>3</v>
      </c>
      <c r="I15" s="22">
        <v>2</v>
      </c>
      <c r="J15" s="22"/>
      <c r="K15" s="22">
        <f t="shared" si="1"/>
        <v>16</v>
      </c>
      <c r="L15" s="56"/>
      <c r="M15" s="57"/>
      <c r="N15" s="52">
        <f t="shared" si="0"/>
        <v>0</v>
      </c>
      <c r="O15" s="53"/>
      <c r="Q15" s="23"/>
    </row>
    <row r="16" spans="1:17">
      <c r="A16" s="17" t="s">
        <v>419</v>
      </c>
      <c r="B16" s="18" t="s">
        <v>6</v>
      </c>
      <c r="C16" s="19">
        <v>124700</v>
      </c>
      <c r="D16" s="20" t="s">
        <v>231</v>
      </c>
      <c r="E16" s="21" t="s">
        <v>4</v>
      </c>
      <c r="F16" s="22"/>
      <c r="G16" s="22"/>
      <c r="H16" s="22"/>
      <c r="I16" s="22">
        <v>1</v>
      </c>
      <c r="J16" s="22"/>
      <c r="K16" s="22">
        <f t="shared" si="1"/>
        <v>1</v>
      </c>
      <c r="L16" s="56"/>
      <c r="M16" s="57"/>
      <c r="N16" s="52">
        <f t="shared" si="0"/>
        <v>0</v>
      </c>
      <c r="O16" s="53"/>
      <c r="Q16" s="23"/>
    </row>
    <row r="17" spans="1:17">
      <c r="A17" s="17" t="s">
        <v>420</v>
      </c>
      <c r="B17" s="18" t="s">
        <v>7</v>
      </c>
      <c r="C17" s="19">
        <v>125600</v>
      </c>
      <c r="D17" s="20" t="s">
        <v>232</v>
      </c>
      <c r="E17" s="21" t="s">
        <v>4</v>
      </c>
      <c r="F17" s="22"/>
      <c r="G17" s="22"/>
      <c r="H17" s="22"/>
      <c r="I17" s="22">
        <v>1</v>
      </c>
      <c r="J17" s="22"/>
      <c r="K17" s="22">
        <f t="shared" si="1"/>
        <v>1</v>
      </c>
      <c r="L17" s="56"/>
      <c r="M17" s="57"/>
      <c r="N17" s="52">
        <f t="shared" si="0"/>
        <v>0</v>
      </c>
      <c r="O17" s="53"/>
      <c r="Q17" s="23"/>
    </row>
    <row r="18" spans="1:17">
      <c r="A18" s="17" t="s">
        <v>421</v>
      </c>
      <c r="B18" s="18" t="s">
        <v>127</v>
      </c>
      <c r="C18" s="19">
        <v>113700</v>
      </c>
      <c r="D18" s="20" t="s">
        <v>233</v>
      </c>
      <c r="E18" s="21" t="s">
        <v>4</v>
      </c>
      <c r="F18" s="22">
        <v>3</v>
      </c>
      <c r="G18" s="22">
        <v>6</v>
      </c>
      <c r="H18" s="22">
        <v>6</v>
      </c>
      <c r="I18" s="22">
        <v>6</v>
      </c>
      <c r="J18" s="22"/>
      <c r="K18" s="22">
        <v>23</v>
      </c>
      <c r="L18" s="56"/>
      <c r="M18" s="57"/>
      <c r="N18" s="52">
        <f t="shared" si="0"/>
        <v>0</v>
      </c>
      <c r="O18" s="53"/>
      <c r="Q18" s="23"/>
    </row>
    <row r="19" spans="1:17">
      <c r="A19" s="17" t="s">
        <v>422</v>
      </c>
      <c r="B19" s="18" t="s">
        <v>166</v>
      </c>
      <c r="C19" s="19" t="s">
        <v>164</v>
      </c>
      <c r="D19" s="20" t="s">
        <v>406</v>
      </c>
      <c r="E19" s="21" t="s">
        <v>4</v>
      </c>
      <c r="F19" s="22"/>
      <c r="G19" s="22">
        <v>5</v>
      </c>
      <c r="H19" s="22"/>
      <c r="I19" s="22"/>
      <c r="J19" s="22"/>
      <c r="K19" s="22">
        <f t="shared" si="1"/>
        <v>5</v>
      </c>
      <c r="L19" s="56"/>
      <c r="M19" s="57"/>
      <c r="N19" s="52">
        <f t="shared" si="0"/>
        <v>0</v>
      </c>
      <c r="O19" s="53"/>
      <c r="Q19" s="23"/>
    </row>
    <row r="20" spans="1:17">
      <c r="A20" s="17" t="s">
        <v>423</v>
      </c>
      <c r="B20" s="18" t="s">
        <v>165</v>
      </c>
      <c r="C20" s="19">
        <v>113800</v>
      </c>
      <c r="D20" s="20" t="s">
        <v>406</v>
      </c>
      <c r="E20" s="21" t="s">
        <v>4</v>
      </c>
      <c r="F20" s="22">
        <v>6</v>
      </c>
      <c r="G20" s="22">
        <v>1</v>
      </c>
      <c r="H20" s="22">
        <v>2</v>
      </c>
      <c r="I20" s="22">
        <v>3</v>
      </c>
      <c r="J20" s="22"/>
      <c r="K20" s="22">
        <f t="shared" si="1"/>
        <v>12</v>
      </c>
      <c r="L20" s="56"/>
      <c r="M20" s="57"/>
      <c r="N20" s="52">
        <f t="shared" si="0"/>
        <v>0</v>
      </c>
      <c r="O20" s="53"/>
      <c r="Q20" s="23"/>
    </row>
    <row r="21" spans="1:17">
      <c r="A21" s="17" t="s">
        <v>424</v>
      </c>
      <c r="B21" s="18" t="s">
        <v>167</v>
      </c>
      <c r="C21" s="19" t="s">
        <v>116</v>
      </c>
      <c r="D21" s="20" t="s">
        <v>116</v>
      </c>
      <c r="E21" s="21" t="s">
        <v>4</v>
      </c>
      <c r="F21" s="22">
        <v>3</v>
      </c>
      <c r="G21" s="22">
        <v>3</v>
      </c>
      <c r="H21" s="22">
        <v>3</v>
      </c>
      <c r="I21" s="22">
        <v>2</v>
      </c>
      <c r="J21" s="22"/>
      <c r="K21" s="22">
        <f t="shared" si="1"/>
        <v>11</v>
      </c>
      <c r="L21" s="56"/>
      <c r="M21" s="57"/>
      <c r="N21" s="52">
        <f t="shared" si="0"/>
        <v>0</v>
      </c>
      <c r="O21" s="53"/>
      <c r="Q21" s="23"/>
    </row>
    <row r="22" spans="1:17">
      <c r="A22" s="17" t="s">
        <v>425</v>
      </c>
      <c r="B22" s="18" t="s">
        <v>168</v>
      </c>
      <c r="C22" s="19">
        <v>121600</v>
      </c>
      <c r="D22" s="20" t="s">
        <v>234</v>
      </c>
      <c r="E22" s="21" t="s">
        <v>4</v>
      </c>
      <c r="F22" s="22"/>
      <c r="G22" s="22"/>
      <c r="H22" s="22"/>
      <c r="I22" s="22">
        <v>2</v>
      </c>
      <c r="J22" s="22"/>
      <c r="K22" s="22">
        <f t="shared" si="1"/>
        <v>2</v>
      </c>
      <c r="L22" s="56"/>
      <c r="M22" s="57"/>
      <c r="N22" s="52">
        <f t="shared" si="0"/>
        <v>0</v>
      </c>
      <c r="O22" s="53"/>
      <c r="Q22" s="23"/>
    </row>
    <row r="23" spans="1:17">
      <c r="A23" s="17" t="s">
        <v>426</v>
      </c>
      <c r="B23" s="18" t="s">
        <v>169</v>
      </c>
      <c r="C23" s="19">
        <v>121700</v>
      </c>
      <c r="D23" s="20" t="s">
        <v>235</v>
      </c>
      <c r="E23" s="21" t="s">
        <v>4</v>
      </c>
      <c r="F23" s="22">
        <v>4</v>
      </c>
      <c r="G23" s="22"/>
      <c r="H23" s="22">
        <v>4</v>
      </c>
      <c r="I23" s="22">
        <v>2</v>
      </c>
      <c r="J23" s="22"/>
      <c r="K23" s="22">
        <f t="shared" si="1"/>
        <v>10</v>
      </c>
      <c r="L23" s="56"/>
      <c r="M23" s="57"/>
      <c r="N23" s="52">
        <f t="shared" si="0"/>
        <v>0</v>
      </c>
      <c r="O23" s="53"/>
      <c r="Q23" s="23"/>
    </row>
    <row r="24" spans="1:17">
      <c r="A24" s="17" t="s">
        <v>427</v>
      </c>
      <c r="B24" s="18" t="s">
        <v>117</v>
      </c>
      <c r="C24" s="19">
        <v>111600</v>
      </c>
      <c r="D24" s="20" t="s">
        <v>228</v>
      </c>
      <c r="E24" s="21" t="s">
        <v>4</v>
      </c>
      <c r="F24" s="22">
        <v>53</v>
      </c>
      <c r="G24" s="22">
        <v>46</v>
      </c>
      <c r="H24" s="22">
        <v>60</v>
      </c>
      <c r="I24" s="22">
        <v>54</v>
      </c>
      <c r="J24" s="22"/>
      <c r="K24" s="22">
        <v>217</v>
      </c>
      <c r="L24" s="56"/>
      <c r="M24" s="57"/>
      <c r="N24" s="52">
        <f t="shared" si="0"/>
        <v>0</v>
      </c>
      <c r="O24" s="53"/>
      <c r="Q24" s="23"/>
    </row>
    <row r="25" spans="1:17">
      <c r="A25" s="17" t="s">
        <v>428</v>
      </c>
      <c r="B25" s="18" t="s">
        <v>118</v>
      </c>
      <c r="C25" s="19">
        <v>110800</v>
      </c>
      <c r="D25" s="20" t="s">
        <v>238</v>
      </c>
      <c r="E25" s="21" t="s">
        <v>4</v>
      </c>
      <c r="F25" s="22">
        <v>53</v>
      </c>
      <c r="G25" s="22">
        <v>46</v>
      </c>
      <c r="H25" s="22">
        <v>60</v>
      </c>
      <c r="I25" s="22">
        <v>54</v>
      </c>
      <c r="J25" s="22"/>
      <c r="K25" s="22">
        <v>217</v>
      </c>
      <c r="L25" s="56"/>
      <c r="M25" s="57"/>
      <c r="N25" s="52">
        <f t="shared" si="0"/>
        <v>0</v>
      </c>
      <c r="O25" s="53"/>
      <c r="Q25" s="23"/>
    </row>
    <row r="26" spans="1:17">
      <c r="A26" s="17" t="s">
        <v>429</v>
      </c>
      <c r="B26" s="18" t="s">
        <v>173</v>
      </c>
      <c r="C26" s="19">
        <v>115100</v>
      </c>
      <c r="D26" s="20" t="s">
        <v>239</v>
      </c>
      <c r="E26" s="21" t="s">
        <v>4</v>
      </c>
      <c r="F26" s="22">
        <v>4</v>
      </c>
      <c r="G26" s="22">
        <v>5</v>
      </c>
      <c r="H26" s="22">
        <v>6</v>
      </c>
      <c r="I26" s="22">
        <v>3</v>
      </c>
      <c r="J26" s="22"/>
      <c r="K26" s="22">
        <v>20</v>
      </c>
      <c r="L26" s="56"/>
      <c r="M26" s="57"/>
      <c r="N26" s="52">
        <f t="shared" si="0"/>
        <v>0</v>
      </c>
      <c r="O26" s="53"/>
      <c r="Q26" s="23"/>
    </row>
    <row r="27" spans="1:17">
      <c r="A27" s="17" t="s">
        <v>430</v>
      </c>
      <c r="B27" s="18" t="s">
        <v>174</v>
      </c>
      <c r="C27" s="19">
        <v>115200</v>
      </c>
      <c r="D27" s="20" t="s">
        <v>240</v>
      </c>
      <c r="E27" s="21" t="s">
        <v>4</v>
      </c>
      <c r="F27" s="22">
        <v>3</v>
      </c>
      <c r="G27" s="22">
        <v>3</v>
      </c>
      <c r="H27" s="22">
        <v>1</v>
      </c>
      <c r="I27" s="22">
        <v>4</v>
      </c>
      <c r="J27" s="22"/>
      <c r="K27" s="22">
        <f t="shared" si="1"/>
        <v>11</v>
      </c>
      <c r="L27" s="56"/>
      <c r="M27" s="57"/>
      <c r="N27" s="52">
        <f t="shared" si="0"/>
        <v>0</v>
      </c>
      <c r="O27" s="53"/>
      <c r="Q27" s="23"/>
    </row>
    <row r="28" spans="1:17">
      <c r="A28" s="17" t="s">
        <v>431</v>
      </c>
      <c r="B28" s="18" t="s">
        <v>175</v>
      </c>
      <c r="C28" s="19" t="s">
        <v>119</v>
      </c>
      <c r="D28" s="20" t="s">
        <v>119</v>
      </c>
      <c r="E28" s="21" t="s">
        <v>4</v>
      </c>
      <c r="F28" s="22">
        <v>2</v>
      </c>
      <c r="G28" s="22"/>
      <c r="H28" s="22">
        <v>3</v>
      </c>
      <c r="I28" s="22">
        <v>2</v>
      </c>
      <c r="J28" s="22"/>
      <c r="K28" s="22">
        <f t="shared" si="1"/>
        <v>7</v>
      </c>
      <c r="L28" s="56"/>
      <c r="M28" s="57"/>
      <c r="N28" s="52">
        <f t="shared" si="0"/>
        <v>0</v>
      </c>
      <c r="O28" s="53"/>
      <c r="Q28" s="23"/>
    </row>
    <row r="29" spans="1:17">
      <c r="A29" s="17" t="s">
        <v>432</v>
      </c>
      <c r="B29" s="18" t="s">
        <v>176</v>
      </c>
      <c r="C29" s="19">
        <v>115900</v>
      </c>
      <c r="D29" s="20" t="s">
        <v>236</v>
      </c>
      <c r="E29" s="21" t="s">
        <v>4</v>
      </c>
      <c r="F29" s="22">
        <v>4</v>
      </c>
      <c r="G29" s="22">
        <v>5</v>
      </c>
      <c r="H29" s="22">
        <v>6</v>
      </c>
      <c r="I29" s="22">
        <v>3</v>
      </c>
      <c r="J29" s="22"/>
      <c r="K29" s="22">
        <v>26</v>
      </c>
      <c r="L29" s="56"/>
      <c r="M29" s="57"/>
      <c r="N29" s="52">
        <f t="shared" si="0"/>
        <v>0</v>
      </c>
      <c r="O29" s="53"/>
      <c r="Q29" s="23"/>
    </row>
    <row r="30" spans="1:17">
      <c r="A30" s="17" t="s">
        <v>433</v>
      </c>
      <c r="B30" s="18" t="s">
        <v>177</v>
      </c>
      <c r="C30" s="19">
        <v>116000</v>
      </c>
      <c r="D30" s="20" t="s">
        <v>237</v>
      </c>
      <c r="E30" s="21" t="s">
        <v>4</v>
      </c>
      <c r="F30" s="22">
        <v>4</v>
      </c>
      <c r="G30" s="22">
        <v>1</v>
      </c>
      <c r="H30" s="22">
        <v>1</v>
      </c>
      <c r="I30" s="22">
        <v>6</v>
      </c>
      <c r="J30" s="22"/>
      <c r="K30" s="22">
        <f t="shared" si="1"/>
        <v>12</v>
      </c>
      <c r="L30" s="56"/>
      <c r="M30" s="57"/>
      <c r="N30" s="52">
        <f t="shared" si="0"/>
        <v>0</v>
      </c>
      <c r="O30" s="53"/>
      <c r="Q30" s="23"/>
    </row>
    <row r="31" spans="1:17">
      <c r="A31" s="17" t="s">
        <v>434</v>
      </c>
      <c r="B31" s="18" t="s">
        <v>178</v>
      </c>
      <c r="C31" s="19" t="s">
        <v>120</v>
      </c>
      <c r="D31" s="20" t="s">
        <v>120</v>
      </c>
      <c r="E31" s="21" t="s">
        <v>4</v>
      </c>
      <c r="F31" s="22">
        <v>2</v>
      </c>
      <c r="G31" s="22">
        <v>1</v>
      </c>
      <c r="H31" s="22">
        <v>3</v>
      </c>
      <c r="I31" s="22">
        <v>3</v>
      </c>
      <c r="J31" s="22"/>
      <c r="K31" s="22">
        <f t="shared" si="1"/>
        <v>9</v>
      </c>
      <c r="L31" s="56"/>
      <c r="M31" s="57"/>
      <c r="N31" s="52">
        <f t="shared" si="0"/>
        <v>0</v>
      </c>
      <c r="O31" s="53"/>
      <c r="Q31" s="23"/>
    </row>
    <row r="32" spans="1:17">
      <c r="A32" s="17" t="s">
        <v>435</v>
      </c>
      <c r="B32" s="18" t="s">
        <v>643</v>
      </c>
      <c r="C32" s="19">
        <v>114400</v>
      </c>
      <c r="D32" s="20" t="s">
        <v>644</v>
      </c>
      <c r="E32" s="21" t="s">
        <v>4</v>
      </c>
      <c r="F32" s="22"/>
      <c r="G32" s="22"/>
      <c r="H32" s="22"/>
      <c r="I32" s="22"/>
      <c r="J32" s="22"/>
      <c r="K32" s="22">
        <v>6</v>
      </c>
      <c r="L32" s="56"/>
      <c r="M32" s="57"/>
      <c r="N32" s="52">
        <f t="shared" ref="N32" si="2">K32*L32</f>
        <v>0</v>
      </c>
      <c r="O32" s="53"/>
      <c r="Q32" s="23"/>
    </row>
    <row r="33" spans="1:17">
      <c r="A33" s="17" t="s">
        <v>436</v>
      </c>
      <c r="B33" s="18" t="s">
        <v>171</v>
      </c>
      <c r="C33" s="19">
        <v>114500</v>
      </c>
      <c r="D33" s="20" t="s">
        <v>241</v>
      </c>
      <c r="E33" s="21" t="s">
        <v>4</v>
      </c>
      <c r="F33" s="22">
        <v>1</v>
      </c>
      <c r="G33" s="22"/>
      <c r="H33" s="22"/>
      <c r="I33" s="22">
        <v>2</v>
      </c>
      <c r="J33" s="22"/>
      <c r="K33" s="22">
        <f t="shared" si="1"/>
        <v>3</v>
      </c>
      <c r="L33" s="56"/>
      <c r="M33" s="57"/>
      <c r="N33" s="52">
        <f t="shared" si="0"/>
        <v>0</v>
      </c>
      <c r="O33" s="53"/>
      <c r="Q33" s="23"/>
    </row>
    <row r="34" spans="1:17">
      <c r="A34" s="17" t="s">
        <v>437</v>
      </c>
      <c r="B34" s="18" t="s">
        <v>172</v>
      </c>
      <c r="C34" s="19" t="s">
        <v>170</v>
      </c>
      <c r="D34" s="20" t="s">
        <v>170</v>
      </c>
      <c r="E34" s="21" t="s">
        <v>4</v>
      </c>
      <c r="F34" s="22"/>
      <c r="G34" s="22">
        <v>1</v>
      </c>
      <c r="H34" s="22"/>
      <c r="I34" s="22">
        <v>1</v>
      </c>
      <c r="J34" s="22"/>
      <c r="K34" s="22">
        <f t="shared" si="1"/>
        <v>2</v>
      </c>
      <c r="L34" s="56"/>
      <c r="M34" s="57"/>
      <c r="N34" s="52">
        <f t="shared" si="0"/>
        <v>0</v>
      </c>
      <c r="O34" s="53"/>
      <c r="Q34" s="23"/>
    </row>
    <row r="35" spans="1:17">
      <c r="A35" s="17" t="s">
        <v>438</v>
      </c>
      <c r="B35" s="18" t="s">
        <v>179</v>
      </c>
      <c r="C35" s="19">
        <v>117500</v>
      </c>
      <c r="D35" s="20" t="s">
        <v>242</v>
      </c>
      <c r="E35" s="21" t="s">
        <v>4</v>
      </c>
      <c r="F35" s="22">
        <v>3</v>
      </c>
      <c r="G35" s="22">
        <v>2</v>
      </c>
      <c r="H35" s="22">
        <v>3</v>
      </c>
      <c r="I35" s="22">
        <v>2</v>
      </c>
      <c r="J35" s="22"/>
      <c r="K35" s="22">
        <f t="shared" si="1"/>
        <v>10</v>
      </c>
      <c r="L35" s="56"/>
      <c r="M35" s="57"/>
      <c r="N35" s="52">
        <f t="shared" si="0"/>
        <v>0</v>
      </c>
      <c r="O35" s="53"/>
      <c r="Q35" s="23"/>
    </row>
    <row r="36" spans="1:17">
      <c r="A36" s="17" t="s">
        <v>439</v>
      </c>
      <c r="B36" s="18" t="s">
        <v>180</v>
      </c>
      <c r="C36" s="19">
        <v>117600</v>
      </c>
      <c r="D36" s="20" t="s">
        <v>243</v>
      </c>
      <c r="E36" s="21" t="s">
        <v>4</v>
      </c>
      <c r="F36" s="22">
        <v>3</v>
      </c>
      <c r="G36" s="22">
        <v>4</v>
      </c>
      <c r="H36" s="22">
        <v>4</v>
      </c>
      <c r="I36" s="22">
        <v>1</v>
      </c>
      <c r="J36" s="22"/>
      <c r="K36" s="22">
        <v>14</v>
      </c>
      <c r="L36" s="56"/>
      <c r="M36" s="57"/>
      <c r="N36" s="52">
        <f t="shared" si="0"/>
        <v>0</v>
      </c>
      <c r="O36" s="53"/>
      <c r="Q36" s="23"/>
    </row>
    <row r="37" spans="1:17">
      <c r="A37" s="17" t="s">
        <v>440</v>
      </c>
      <c r="B37" s="18" t="s">
        <v>181</v>
      </c>
      <c r="C37" s="19">
        <v>117700</v>
      </c>
      <c r="D37" s="20" t="s">
        <v>244</v>
      </c>
      <c r="E37" s="21" t="s">
        <v>4</v>
      </c>
      <c r="F37" s="22"/>
      <c r="G37" s="22"/>
      <c r="H37" s="22"/>
      <c r="I37" s="22">
        <v>2</v>
      </c>
      <c r="J37" s="22"/>
      <c r="K37" s="22">
        <f t="shared" ref="K37:K73" si="3">F37+G37+H37+I37+J37</f>
        <v>2</v>
      </c>
      <c r="L37" s="56"/>
      <c r="M37" s="57"/>
      <c r="N37" s="52">
        <f t="shared" si="0"/>
        <v>0</v>
      </c>
      <c r="O37" s="53"/>
      <c r="Q37" s="23"/>
    </row>
    <row r="38" spans="1:17">
      <c r="A38" s="17" t="s">
        <v>441</v>
      </c>
      <c r="B38" s="18" t="s">
        <v>182</v>
      </c>
      <c r="C38" s="19">
        <v>117800</v>
      </c>
      <c r="D38" s="20" t="s">
        <v>245</v>
      </c>
      <c r="E38" s="21" t="s">
        <v>4</v>
      </c>
      <c r="F38" s="22">
        <v>2</v>
      </c>
      <c r="G38" s="22">
        <v>1</v>
      </c>
      <c r="H38" s="22">
        <v>1</v>
      </c>
      <c r="I38" s="22">
        <v>2</v>
      </c>
      <c r="J38" s="22"/>
      <c r="K38" s="22">
        <f t="shared" si="3"/>
        <v>6</v>
      </c>
      <c r="L38" s="56"/>
      <c r="M38" s="57"/>
      <c r="N38" s="52">
        <f t="shared" si="0"/>
        <v>0</v>
      </c>
      <c r="O38" s="53"/>
      <c r="Q38" s="23"/>
    </row>
    <row r="39" spans="1:17">
      <c r="A39" s="17" t="s">
        <v>442</v>
      </c>
      <c r="B39" s="18" t="s">
        <v>183</v>
      </c>
      <c r="C39" s="19" t="s">
        <v>121</v>
      </c>
      <c r="D39" s="20" t="s">
        <v>121</v>
      </c>
      <c r="E39" s="21" t="s">
        <v>4</v>
      </c>
      <c r="F39" s="22">
        <v>1</v>
      </c>
      <c r="G39" s="22">
        <v>1</v>
      </c>
      <c r="H39" s="22">
        <v>2</v>
      </c>
      <c r="I39" s="22">
        <v>2</v>
      </c>
      <c r="J39" s="22"/>
      <c r="K39" s="22">
        <f t="shared" si="3"/>
        <v>6</v>
      </c>
      <c r="L39" s="56"/>
      <c r="M39" s="57"/>
      <c r="N39" s="52">
        <f t="shared" si="0"/>
        <v>0</v>
      </c>
      <c r="O39" s="53"/>
      <c r="Q39" s="23"/>
    </row>
    <row r="40" spans="1:17">
      <c r="A40" s="17" t="s">
        <v>443</v>
      </c>
      <c r="B40" s="18" t="s">
        <v>184</v>
      </c>
      <c r="C40" s="19">
        <v>118300</v>
      </c>
      <c r="D40" s="20" t="s">
        <v>246</v>
      </c>
      <c r="E40" s="21" t="s">
        <v>4</v>
      </c>
      <c r="F40" s="22">
        <v>3</v>
      </c>
      <c r="G40" s="22">
        <v>4</v>
      </c>
      <c r="H40" s="22">
        <v>4</v>
      </c>
      <c r="I40" s="22">
        <v>1</v>
      </c>
      <c r="J40" s="22"/>
      <c r="K40" s="22">
        <v>14</v>
      </c>
      <c r="L40" s="56"/>
      <c r="M40" s="57"/>
      <c r="N40" s="52">
        <f t="shared" si="0"/>
        <v>0</v>
      </c>
      <c r="O40" s="53"/>
      <c r="Q40" s="23"/>
    </row>
    <row r="41" spans="1:17">
      <c r="A41" s="17" t="s">
        <v>444</v>
      </c>
      <c r="B41" s="18" t="s">
        <v>185</v>
      </c>
      <c r="C41" s="19">
        <v>118400</v>
      </c>
      <c r="D41" s="20" t="s">
        <v>247</v>
      </c>
      <c r="E41" s="21" t="s">
        <v>4</v>
      </c>
      <c r="F41" s="22"/>
      <c r="G41" s="22"/>
      <c r="H41" s="22"/>
      <c r="I41" s="22">
        <v>2</v>
      </c>
      <c r="J41" s="22"/>
      <c r="K41" s="22">
        <f t="shared" si="3"/>
        <v>2</v>
      </c>
      <c r="L41" s="56"/>
      <c r="M41" s="57"/>
      <c r="N41" s="52">
        <f t="shared" si="0"/>
        <v>0</v>
      </c>
      <c r="O41" s="53"/>
      <c r="Q41" s="23"/>
    </row>
    <row r="42" spans="1:17">
      <c r="A42" s="17" t="s">
        <v>445</v>
      </c>
      <c r="B42" s="18" t="s">
        <v>186</v>
      </c>
      <c r="C42" s="19">
        <v>118500</v>
      </c>
      <c r="D42" s="20" t="s">
        <v>248</v>
      </c>
      <c r="E42" s="21" t="s">
        <v>4</v>
      </c>
      <c r="F42" s="22">
        <v>2</v>
      </c>
      <c r="G42" s="22">
        <v>1</v>
      </c>
      <c r="H42" s="22">
        <v>1</v>
      </c>
      <c r="I42" s="22">
        <v>2</v>
      </c>
      <c r="J42" s="22"/>
      <c r="K42" s="22">
        <f t="shared" si="3"/>
        <v>6</v>
      </c>
      <c r="L42" s="56"/>
      <c r="M42" s="57"/>
      <c r="N42" s="52">
        <f t="shared" si="0"/>
        <v>0</v>
      </c>
      <c r="O42" s="53"/>
      <c r="Q42" s="23"/>
    </row>
    <row r="43" spans="1:17">
      <c r="A43" s="17" t="s">
        <v>446</v>
      </c>
      <c r="B43" s="18" t="s">
        <v>187</v>
      </c>
      <c r="C43" s="19">
        <v>118600</v>
      </c>
      <c r="D43" s="20" t="s">
        <v>249</v>
      </c>
      <c r="E43" s="21" t="s">
        <v>4</v>
      </c>
      <c r="F43" s="22">
        <v>3</v>
      </c>
      <c r="G43" s="22">
        <v>2</v>
      </c>
      <c r="H43" s="22">
        <v>3</v>
      </c>
      <c r="I43" s="22">
        <v>2</v>
      </c>
      <c r="J43" s="22"/>
      <c r="K43" s="22">
        <f t="shared" si="3"/>
        <v>10</v>
      </c>
      <c r="L43" s="56"/>
      <c r="M43" s="57"/>
      <c r="N43" s="52">
        <f t="shared" si="0"/>
        <v>0</v>
      </c>
      <c r="O43" s="53"/>
      <c r="Q43" s="23"/>
    </row>
    <row r="44" spans="1:17">
      <c r="A44" s="17" t="s">
        <v>447</v>
      </c>
      <c r="B44" s="18" t="s">
        <v>188</v>
      </c>
      <c r="C44" s="19" t="s">
        <v>134</v>
      </c>
      <c r="D44" s="20" t="s">
        <v>134</v>
      </c>
      <c r="E44" s="21" t="s">
        <v>4</v>
      </c>
      <c r="F44" s="22">
        <v>1</v>
      </c>
      <c r="G44" s="22">
        <v>1</v>
      </c>
      <c r="H44" s="22">
        <v>2</v>
      </c>
      <c r="I44" s="22">
        <v>2</v>
      </c>
      <c r="J44" s="22"/>
      <c r="K44" s="22">
        <f t="shared" si="3"/>
        <v>6</v>
      </c>
      <c r="L44" s="56"/>
      <c r="M44" s="57"/>
      <c r="N44" s="52">
        <f t="shared" si="0"/>
        <v>0</v>
      </c>
      <c r="O44" s="53"/>
      <c r="Q44" s="23"/>
    </row>
    <row r="45" spans="1:17">
      <c r="A45" s="17" t="s">
        <v>448</v>
      </c>
      <c r="B45" s="18" t="s">
        <v>217</v>
      </c>
      <c r="C45" s="19">
        <v>139500</v>
      </c>
      <c r="D45" s="20" t="s">
        <v>250</v>
      </c>
      <c r="E45" s="21" t="s">
        <v>4</v>
      </c>
      <c r="F45" s="22"/>
      <c r="G45" s="22"/>
      <c r="H45" s="22"/>
      <c r="I45" s="22">
        <v>2</v>
      </c>
      <c r="J45" s="22"/>
      <c r="K45" s="22">
        <f t="shared" si="3"/>
        <v>2</v>
      </c>
      <c r="L45" s="56"/>
      <c r="M45" s="57"/>
      <c r="N45" s="52">
        <f t="shared" si="0"/>
        <v>0</v>
      </c>
      <c r="O45" s="53"/>
      <c r="Q45" s="23"/>
    </row>
    <row r="46" spans="1:17">
      <c r="A46" s="17" t="s">
        <v>449</v>
      </c>
      <c r="B46" s="18" t="s">
        <v>122</v>
      </c>
      <c r="C46" s="19">
        <v>139700</v>
      </c>
      <c r="D46" s="20" t="s">
        <v>251</v>
      </c>
      <c r="E46" s="21" t="s">
        <v>4</v>
      </c>
      <c r="F46" s="22">
        <v>15</v>
      </c>
      <c r="G46" s="22">
        <v>9</v>
      </c>
      <c r="H46" s="22">
        <v>11</v>
      </c>
      <c r="I46" s="22">
        <v>1</v>
      </c>
      <c r="J46" s="22"/>
      <c r="K46" s="22">
        <v>40</v>
      </c>
      <c r="L46" s="56"/>
      <c r="M46" s="57"/>
      <c r="N46" s="52">
        <f t="shared" si="0"/>
        <v>0</v>
      </c>
      <c r="O46" s="53"/>
      <c r="Q46" s="23"/>
    </row>
    <row r="47" spans="1:17">
      <c r="A47" s="17" t="s">
        <v>450</v>
      </c>
      <c r="B47" s="18" t="s">
        <v>204</v>
      </c>
      <c r="C47" s="19">
        <v>139800</v>
      </c>
      <c r="D47" s="20" t="s">
        <v>252</v>
      </c>
      <c r="E47" s="21" t="s">
        <v>4</v>
      </c>
      <c r="F47" s="22"/>
      <c r="G47" s="22"/>
      <c r="H47" s="22">
        <v>8</v>
      </c>
      <c r="I47" s="22">
        <v>20</v>
      </c>
      <c r="J47" s="22"/>
      <c r="K47" s="22">
        <v>40</v>
      </c>
      <c r="L47" s="56"/>
      <c r="M47" s="57"/>
      <c r="N47" s="52">
        <f t="shared" si="0"/>
        <v>0</v>
      </c>
      <c r="O47" s="53"/>
      <c r="Q47" s="23"/>
    </row>
    <row r="48" spans="1:17">
      <c r="A48" s="17" t="s">
        <v>451</v>
      </c>
      <c r="B48" s="18" t="s">
        <v>636</v>
      </c>
      <c r="C48" s="19">
        <v>139900</v>
      </c>
      <c r="D48" s="20" t="s">
        <v>637</v>
      </c>
      <c r="E48" s="21" t="s">
        <v>4</v>
      </c>
      <c r="F48" s="22"/>
      <c r="G48" s="22"/>
      <c r="H48" s="22"/>
      <c r="I48" s="22"/>
      <c r="J48" s="22"/>
      <c r="K48" s="22">
        <v>4</v>
      </c>
      <c r="L48" s="56"/>
      <c r="M48" s="57"/>
      <c r="N48" s="52">
        <f t="shared" ref="N48" si="4">K48*L48</f>
        <v>0</v>
      </c>
      <c r="O48" s="53"/>
      <c r="Q48" s="23"/>
    </row>
    <row r="49" spans="1:17">
      <c r="A49" s="17" t="s">
        <v>452</v>
      </c>
      <c r="B49" s="18" t="s">
        <v>123</v>
      </c>
      <c r="C49" s="19">
        <v>140000</v>
      </c>
      <c r="D49" s="20" t="s">
        <v>253</v>
      </c>
      <c r="E49" s="21" t="s">
        <v>4</v>
      </c>
      <c r="F49" s="22">
        <v>1</v>
      </c>
      <c r="G49" s="22">
        <v>2</v>
      </c>
      <c r="H49" s="22">
        <v>1</v>
      </c>
      <c r="I49" s="22"/>
      <c r="J49" s="22"/>
      <c r="K49" s="22">
        <f t="shared" si="3"/>
        <v>4</v>
      </c>
      <c r="L49" s="56"/>
      <c r="M49" s="57"/>
      <c r="N49" s="52">
        <f t="shared" si="0"/>
        <v>0</v>
      </c>
      <c r="O49" s="53"/>
      <c r="Q49" s="23"/>
    </row>
    <row r="50" spans="1:17">
      <c r="A50" s="17" t="s">
        <v>453</v>
      </c>
      <c r="B50" s="18" t="s">
        <v>213</v>
      </c>
      <c r="C50" s="19">
        <v>140100</v>
      </c>
      <c r="D50" s="20" t="s">
        <v>254</v>
      </c>
      <c r="E50" s="21" t="s">
        <v>4</v>
      </c>
      <c r="F50" s="22"/>
      <c r="G50" s="22"/>
      <c r="H50" s="22"/>
      <c r="I50" s="22">
        <v>2</v>
      </c>
      <c r="J50" s="22"/>
      <c r="K50" s="22">
        <f t="shared" si="3"/>
        <v>2</v>
      </c>
      <c r="L50" s="56"/>
      <c r="M50" s="57"/>
      <c r="N50" s="52">
        <f t="shared" si="0"/>
        <v>0</v>
      </c>
      <c r="O50" s="53"/>
      <c r="Q50" s="23"/>
    </row>
    <row r="51" spans="1:17">
      <c r="A51" s="17" t="s">
        <v>454</v>
      </c>
      <c r="B51" s="18" t="s">
        <v>638</v>
      </c>
      <c r="C51" s="19">
        <v>140200</v>
      </c>
      <c r="D51" s="20" t="s">
        <v>639</v>
      </c>
      <c r="E51" s="21" t="s">
        <v>4</v>
      </c>
      <c r="F51" s="22"/>
      <c r="G51" s="22"/>
      <c r="H51" s="22"/>
      <c r="I51" s="22"/>
      <c r="J51" s="22"/>
      <c r="K51" s="22">
        <v>2</v>
      </c>
      <c r="L51" s="56"/>
      <c r="M51" s="57"/>
      <c r="N51" s="52">
        <f t="shared" ref="N51" si="5">K51*L51</f>
        <v>0</v>
      </c>
      <c r="O51" s="53"/>
      <c r="Q51" s="23"/>
    </row>
    <row r="52" spans="1:17">
      <c r="A52" s="17" t="s">
        <v>455</v>
      </c>
      <c r="B52" s="18" t="s">
        <v>124</v>
      </c>
      <c r="C52" s="19">
        <v>103400</v>
      </c>
      <c r="D52" s="20" t="s">
        <v>255</v>
      </c>
      <c r="E52" s="21" t="s">
        <v>4</v>
      </c>
      <c r="F52" s="22">
        <v>3</v>
      </c>
      <c r="G52" s="22">
        <v>11</v>
      </c>
      <c r="H52" s="22">
        <v>10</v>
      </c>
      <c r="I52" s="22">
        <v>10</v>
      </c>
      <c r="J52" s="22"/>
      <c r="K52" s="22">
        <f t="shared" si="3"/>
        <v>34</v>
      </c>
      <c r="L52" s="56"/>
      <c r="M52" s="57"/>
      <c r="N52" s="52">
        <f t="shared" si="0"/>
        <v>0</v>
      </c>
      <c r="O52" s="53"/>
      <c r="Q52" s="23"/>
    </row>
    <row r="53" spans="1:17">
      <c r="A53" s="17" t="s">
        <v>456</v>
      </c>
      <c r="B53" s="18" t="s">
        <v>128</v>
      </c>
      <c r="C53" s="19">
        <v>103500</v>
      </c>
      <c r="D53" s="20" t="s">
        <v>256</v>
      </c>
      <c r="E53" s="21" t="s">
        <v>4</v>
      </c>
      <c r="F53" s="22">
        <v>13</v>
      </c>
      <c r="G53" s="22"/>
      <c r="H53" s="22">
        <v>9</v>
      </c>
      <c r="I53" s="22">
        <v>12</v>
      </c>
      <c r="J53" s="22"/>
      <c r="K53" s="22">
        <f t="shared" si="3"/>
        <v>34</v>
      </c>
      <c r="L53" s="56"/>
      <c r="M53" s="57"/>
      <c r="N53" s="52">
        <f t="shared" si="0"/>
        <v>0</v>
      </c>
      <c r="O53" s="53"/>
      <c r="Q53" s="23"/>
    </row>
    <row r="54" spans="1:17">
      <c r="A54" s="17" t="s">
        <v>457</v>
      </c>
      <c r="B54" s="18" t="s">
        <v>205</v>
      </c>
      <c r="C54" s="19">
        <v>103600</v>
      </c>
      <c r="D54" s="20" t="s">
        <v>257</v>
      </c>
      <c r="E54" s="21" t="s">
        <v>4</v>
      </c>
      <c r="F54" s="22"/>
      <c r="G54" s="22"/>
      <c r="H54" s="22">
        <v>1</v>
      </c>
      <c r="I54" s="22">
        <v>1</v>
      </c>
      <c r="J54" s="22"/>
      <c r="K54" s="22">
        <f t="shared" si="3"/>
        <v>2</v>
      </c>
      <c r="L54" s="56"/>
      <c r="M54" s="57"/>
      <c r="N54" s="52">
        <f t="shared" si="0"/>
        <v>0</v>
      </c>
      <c r="O54" s="53"/>
      <c r="Q54" s="23"/>
    </row>
    <row r="55" spans="1:17">
      <c r="A55" s="17" t="s">
        <v>458</v>
      </c>
      <c r="B55" s="18" t="s">
        <v>641</v>
      </c>
      <c r="C55" s="19">
        <v>104300</v>
      </c>
      <c r="D55" s="20"/>
      <c r="E55" s="21" t="s">
        <v>4</v>
      </c>
      <c r="F55" s="22"/>
      <c r="G55" s="22"/>
      <c r="H55" s="22"/>
      <c r="I55" s="22"/>
      <c r="J55" s="22"/>
      <c r="K55" s="22">
        <v>11</v>
      </c>
      <c r="L55" s="56"/>
      <c r="M55" s="57"/>
      <c r="N55" s="52">
        <f t="shared" ref="N55" si="6">K55*L55</f>
        <v>0</v>
      </c>
      <c r="O55" s="53"/>
      <c r="Q55" s="23"/>
    </row>
    <row r="56" spans="1:17">
      <c r="A56" s="17" t="s">
        <v>459</v>
      </c>
      <c r="B56" s="18" t="s">
        <v>5</v>
      </c>
      <c r="C56" s="19">
        <v>120500</v>
      </c>
      <c r="D56" s="20" t="s">
        <v>264</v>
      </c>
      <c r="E56" s="21" t="s">
        <v>4</v>
      </c>
      <c r="F56" s="22">
        <v>3</v>
      </c>
      <c r="G56" s="22">
        <v>11</v>
      </c>
      <c r="H56" s="22">
        <v>10</v>
      </c>
      <c r="I56" s="22">
        <v>11</v>
      </c>
      <c r="J56" s="22"/>
      <c r="K56" s="22">
        <f t="shared" si="3"/>
        <v>35</v>
      </c>
      <c r="L56" s="56"/>
      <c r="M56" s="57"/>
      <c r="N56" s="52">
        <f t="shared" si="0"/>
        <v>0</v>
      </c>
      <c r="O56" s="53"/>
      <c r="Q56" s="23"/>
    </row>
    <row r="57" spans="1:17">
      <c r="A57" s="17" t="s">
        <v>460</v>
      </c>
      <c r="B57" s="18" t="s">
        <v>129</v>
      </c>
      <c r="C57" s="19">
        <v>110900</v>
      </c>
      <c r="D57" s="20" t="s">
        <v>265</v>
      </c>
      <c r="E57" s="21" t="s">
        <v>4</v>
      </c>
      <c r="F57" s="22">
        <v>26</v>
      </c>
      <c r="G57" s="22"/>
      <c r="H57" s="22">
        <v>20</v>
      </c>
      <c r="I57" s="22">
        <v>23</v>
      </c>
      <c r="J57" s="22"/>
      <c r="K57" s="22">
        <f t="shared" si="3"/>
        <v>69</v>
      </c>
      <c r="L57" s="56"/>
      <c r="M57" s="57"/>
      <c r="N57" s="52">
        <f t="shared" si="0"/>
        <v>0</v>
      </c>
      <c r="O57" s="53"/>
      <c r="Q57" s="23"/>
    </row>
    <row r="58" spans="1:17">
      <c r="A58" s="17" t="s">
        <v>461</v>
      </c>
      <c r="B58" s="18" t="s">
        <v>130</v>
      </c>
      <c r="C58" s="19">
        <v>120400</v>
      </c>
      <c r="D58" s="20" t="s">
        <v>266</v>
      </c>
      <c r="E58" s="21" t="s">
        <v>4</v>
      </c>
      <c r="F58" s="22">
        <v>3</v>
      </c>
      <c r="G58" s="22">
        <v>11</v>
      </c>
      <c r="H58" s="22">
        <v>10</v>
      </c>
      <c r="I58" s="22">
        <v>11</v>
      </c>
      <c r="J58" s="22"/>
      <c r="K58" s="22">
        <f t="shared" si="3"/>
        <v>35</v>
      </c>
      <c r="L58" s="56"/>
      <c r="M58" s="57"/>
      <c r="N58" s="52">
        <f t="shared" si="0"/>
        <v>0</v>
      </c>
      <c r="O58" s="53"/>
      <c r="Q58" s="23"/>
    </row>
    <row r="59" spans="1:17">
      <c r="A59" s="17" t="s">
        <v>462</v>
      </c>
      <c r="B59" s="18" t="s">
        <v>131</v>
      </c>
      <c r="C59" s="19">
        <v>110100</v>
      </c>
      <c r="D59" s="20" t="s">
        <v>267</v>
      </c>
      <c r="E59" s="21" t="s">
        <v>4</v>
      </c>
      <c r="F59" s="22">
        <v>26</v>
      </c>
      <c r="G59" s="22"/>
      <c r="H59" s="22">
        <v>20</v>
      </c>
      <c r="I59" s="22">
        <v>23</v>
      </c>
      <c r="J59" s="22"/>
      <c r="K59" s="22">
        <f t="shared" si="3"/>
        <v>69</v>
      </c>
      <c r="L59" s="56"/>
      <c r="M59" s="57"/>
      <c r="N59" s="52">
        <f t="shared" si="0"/>
        <v>0</v>
      </c>
      <c r="O59" s="53"/>
      <c r="Q59" s="23"/>
    </row>
    <row r="60" spans="1:17">
      <c r="A60" s="17" t="s">
        <v>463</v>
      </c>
      <c r="B60" s="18" t="s">
        <v>642</v>
      </c>
      <c r="C60" s="19">
        <v>120200</v>
      </c>
      <c r="D60" s="20"/>
      <c r="E60" s="21" t="s">
        <v>4</v>
      </c>
      <c r="F60" s="22"/>
      <c r="G60" s="22"/>
      <c r="H60" s="22"/>
      <c r="I60" s="22"/>
      <c r="J60" s="22"/>
      <c r="K60" s="22">
        <v>13</v>
      </c>
      <c r="L60" s="56"/>
      <c r="M60" s="57"/>
      <c r="N60" s="52">
        <f t="shared" ref="N60" si="7">K60*L60</f>
        <v>0</v>
      </c>
      <c r="O60" s="53"/>
      <c r="Q60" s="23"/>
    </row>
    <row r="61" spans="1:17">
      <c r="A61" s="17" t="s">
        <v>464</v>
      </c>
      <c r="B61" s="18" t="s">
        <v>214</v>
      </c>
      <c r="C61" s="19">
        <v>122800</v>
      </c>
      <c r="D61" s="20" t="s">
        <v>258</v>
      </c>
      <c r="E61" s="21" t="s">
        <v>4</v>
      </c>
      <c r="F61" s="22"/>
      <c r="G61" s="22"/>
      <c r="H61" s="22"/>
      <c r="I61" s="22">
        <v>1</v>
      </c>
      <c r="J61" s="22"/>
      <c r="K61" s="22">
        <f t="shared" si="3"/>
        <v>1</v>
      </c>
      <c r="L61" s="56"/>
      <c r="M61" s="57"/>
      <c r="N61" s="52">
        <f t="shared" si="0"/>
        <v>0</v>
      </c>
      <c r="O61" s="53"/>
      <c r="Q61" s="23"/>
    </row>
    <row r="62" spans="1:17">
      <c r="A62" s="17" t="s">
        <v>465</v>
      </c>
      <c r="B62" s="18" t="s">
        <v>215</v>
      </c>
      <c r="C62" s="19">
        <v>122900</v>
      </c>
      <c r="D62" s="20" t="s">
        <v>259</v>
      </c>
      <c r="E62" s="21" t="s">
        <v>4</v>
      </c>
      <c r="F62" s="22"/>
      <c r="G62" s="22"/>
      <c r="H62" s="22"/>
      <c r="I62" s="22">
        <v>1</v>
      </c>
      <c r="J62" s="22"/>
      <c r="K62" s="22">
        <f t="shared" si="3"/>
        <v>1</v>
      </c>
      <c r="L62" s="56"/>
      <c r="M62" s="57"/>
      <c r="N62" s="52">
        <f t="shared" si="0"/>
        <v>0</v>
      </c>
      <c r="O62" s="53"/>
      <c r="Q62" s="23"/>
    </row>
    <row r="63" spans="1:17" ht="25.5">
      <c r="A63" s="17" t="s">
        <v>466</v>
      </c>
      <c r="B63" s="18" t="s">
        <v>207</v>
      </c>
      <c r="C63" s="19">
        <v>123500</v>
      </c>
      <c r="D63" s="20" t="s">
        <v>260</v>
      </c>
      <c r="E63" s="21" t="s">
        <v>4</v>
      </c>
      <c r="F63" s="22">
        <v>42</v>
      </c>
      <c r="G63" s="22">
        <v>32</v>
      </c>
      <c r="H63" s="22">
        <v>40</v>
      </c>
      <c r="I63" s="22">
        <v>2</v>
      </c>
      <c r="J63" s="22"/>
      <c r="K63" s="22">
        <f t="shared" si="3"/>
        <v>116</v>
      </c>
      <c r="L63" s="56"/>
      <c r="M63" s="57"/>
      <c r="N63" s="52">
        <f t="shared" si="0"/>
        <v>0</v>
      </c>
      <c r="O63" s="53"/>
      <c r="Q63" s="23"/>
    </row>
    <row r="64" spans="1:17" ht="25.5">
      <c r="A64" s="17" t="s">
        <v>467</v>
      </c>
      <c r="B64" s="18" t="s">
        <v>206</v>
      </c>
      <c r="C64" s="19">
        <v>123600</v>
      </c>
      <c r="D64" s="20" t="s">
        <v>261</v>
      </c>
      <c r="E64" s="21" t="s">
        <v>4</v>
      </c>
      <c r="F64" s="22"/>
      <c r="G64" s="22"/>
      <c r="H64" s="22">
        <v>16</v>
      </c>
      <c r="I64" s="22">
        <v>38</v>
      </c>
      <c r="J64" s="22"/>
      <c r="K64" s="22">
        <f t="shared" si="3"/>
        <v>54</v>
      </c>
      <c r="L64" s="56"/>
      <c r="M64" s="57"/>
      <c r="N64" s="52">
        <f t="shared" si="0"/>
        <v>0</v>
      </c>
      <c r="O64" s="53"/>
      <c r="Q64" s="23"/>
    </row>
    <row r="65" spans="1:17" ht="25.5">
      <c r="A65" s="17" t="s">
        <v>468</v>
      </c>
      <c r="B65" s="18" t="s">
        <v>208</v>
      </c>
      <c r="C65" s="19">
        <v>123800</v>
      </c>
      <c r="D65" s="20" t="s">
        <v>262</v>
      </c>
      <c r="E65" s="21" t="s">
        <v>4</v>
      </c>
      <c r="F65" s="22">
        <v>4</v>
      </c>
      <c r="G65" s="22"/>
      <c r="H65" s="22">
        <v>4</v>
      </c>
      <c r="I65" s="22"/>
      <c r="J65" s="22"/>
      <c r="K65" s="22">
        <f t="shared" si="3"/>
        <v>8</v>
      </c>
      <c r="L65" s="56"/>
      <c r="M65" s="57"/>
      <c r="N65" s="52">
        <f t="shared" si="0"/>
        <v>0</v>
      </c>
      <c r="O65" s="53"/>
      <c r="Q65" s="23"/>
    </row>
    <row r="66" spans="1:17" ht="25.5">
      <c r="A66" s="17" t="s">
        <v>469</v>
      </c>
      <c r="B66" s="18" t="s">
        <v>216</v>
      </c>
      <c r="C66" s="19">
        <v>123900</v>
      </c>
      <c r="D66" s="20" t="s">
        <v>263</v>
      </c>
      <c r="E66" s="21" t="s">
        <v>4</v>
      </c>
      <c r="F66" s="22"/>
      <c r="G66" s="22"/>
      <c r="H66" s="22"/>
      <c r="I66" s="22">
        <v>4</v>
      </c>
      <c r="J66" s="22"/>
      <c r="K66" s="22">
        <f t="shared" si="3"/>
        <v>4</v>
      </c>
      <c r="L66" s="56"/>
      <c r="M66" s="57"/>
      <c r="N66" s="52">
        <f t="shared" si="0"/>
        <v>0</v>
      </c>
      <c r="O66" s="53"/>
      <c r="Q66" s="23"/>
    </row>
    <row r="67" spans="1:17">
      <c r="A67" s="17" t="s">
        <v>470</v>
      </c>
      <c r="B67" s="18" t="s">
        <v>125</v>
      </c>
      <c r="C67" s="19">
        <v>139400</v>
      </c>
      <c r="D67" s="20" t="s">
        <v>268</v>
      </c>
      <c r="E67" s="21" t="s">
        <v>4</v>
      </c>
      <c r="F67" s="22">
        <v>3</v>
      </c>
      <c r="G67" s="22">
        <v>2</v>
      </c>
      <c r="H67" s="22">
        <v>4</v>
      </c>
      <c r="I67" s="22"/>
      <c r="J67" s="22"/>
      <c r="K67" s="22">
        <f t="shared" si="3"/>
        <v>9</v>
      </c>
      <c r="L67" s="56"/>
      <c r="M67" s="57"/>
      <c r="N67" s="52">
        <f t="shared" si="0"/>
        <v>0</v>
      </c>
      <c r="O67" s="53"/>
      <c r="Q67" s="23"/>
    </row>
    <row r="68" spans="1:17" ht="25.5">
      <c r="A68" s="17" t="s">
        <v>471</v>
      </c>
      <c r="B68" s="18" t="s">
        <v>126</v>
      </c>
      <c r="C68" s="19">
        <v>133000</v>
      </c>
      <c r="D68" s="20" t="s">
        <v>269</v>
      </c>
      <c r="E68" s="21" t="s">
        <v>4</v>
      </c>
      <c r="F68" s="22">
        <v>1</v>
      </c>
      <c r="G68" s="22"/>
      <c r="H68" s="22"/>
      <c r="I68" s="22">
        <v>1</v>
      </c>
      <c r="J68" s="22"/>
      <c r="K68" s="22">
        <f t="shared" si="3"/>
        <v>2</v>
      </c>
      <c r="L68" s="56"/>
      <c r="M68" s="57"/>
      <c r="N68" s="52">
        <f t="shared" si="0"/>
        <v>0</v>
      </c>
      <c r="O68" s="53"/>
      <c r="Q68" s="23"/>
    </row>
    <row r="69" spans="1:17" ht="25.5">
      <c r="A69" s="17" t="s">
        <v>472</v>
      </c>
      <c r="B69" s="18" t="s">
        <v>218</v>
      </c>
      <c r="C69" s="19">
        <v>133100</v>
      </c>
      <c r="D69" s="20" t="s">
        <v>270</v>
      </c>
      <c r="E69" s="21" t="s">
        <v>4</v>
      </c>
      <c r="F69" s="22"/>
      <c r="G69" s="22"/>
      <c r="H69" s="22"/>
      <c r="I69" s="22">
        <v>1</v>
      </c>
      <c r="J69" s="22"/>
      <c r="K69" s="22">
        <f t="shared" si="3"/>
        <v>1</v>
      </c>
      <c r="L69" s="56"/>
      <c r="M69" s="57"/>
      <c r="N69" s="52">
        <f t="shared" si="0"/>
        <v>0</v>
      </c>
      <c r="O69" s="53"/>
      <c r="Q69" s="23"/>
    </row>
    <row r="70" spans="1:17" ht="25.5">
      <c r="A70" s="17" t="s">
        <v>473</v>
      </c>
      <c r="B70" s="18" t="s">
        <v>197</v>
      </c>
      <c r="C70" s="19">
        <v>132700</v>
      </c>
      <c r="D70" s="20" t="s">
        <v>271</v>
      </c>
      <c r="E70" s="21" t="s">
        <v>4</v>
      </c>
      <c r="F70" s="22"/>
      <c r="G70" s="22">
        <v>2</v>
      </c>
      <c r="H70" s="22"/>
      <c r="I70" s="22"/>
      <c r="J70" s="22"/>
      <c r="K70" s="22">
        <f t="shared" si="3"/>
        <v>2</v>
      </c>
      <c r="L70" s="56"/>
      <c r="M70" s="57"/>
      <c r="N70" s="52">
        <f t="shared" si="0"/>
        <v>0</v>
      </c>
      <c r="O70" s="53"/>
      <c r="Q70" s="23"/>
    </row>
    <row r="71" spans="1:17">
      <c r="A71" s="17" t="s">
        <v>474</v>
      </c>
      <c r="B71" s="18" t="s">
        <v>640</v>
      </c>
      <c r="C71" s="19">
        <v>138800</v>
      </c>
      <c r="D71" s="20"/>
      <c r="E71" s="21" t="s">
        <v>4</v>
      </c>
      <c r="F71" s="22"/>
      <c r="G71" s="22"/>
      <c r="H71" s="22"/>
      <c r="I71" s="22"/>
      <c r="J71" s="22"/>
      <c r="K71" s="22">
        <v>11</v>
      </c>
      <c r="L71" s="56"/>
      <c r="M71" s="57"/>
      <c r="N71" s="52">
        <f t="shared" ref="N71" si="8">K71*L71</f>
        <v>0</v>
      </c>
      <c r="O71" s="53"/>
      <c r="Q71" s="23"/>
    </row>
    <row r="72" spans="1:17">
      <c r="A72" s="17" t="s">
        <v>475</v>
      </c>
      <c r="B72" s="18" t="s">
        <v>209</v>
      </c>
      <c r="C72" s="19">
        <v>134300</v>
      </c>
      <c r="D72" s="20" t="s">
        <v>272</v>
      </c>
      <c r="E72" s="21" t="s">
        <v>4</v>
      </c>
      <c r="F72" s="22"/>
      <c r="G72" s="22"/>
      <c r="H72" s="22">
        <v>1</v>
      </c>
      <c r="I72" s="22"/>
      <c r="J72" s="22"/>
      <c r="K72" s="22">
        <f t="shared" si="3"/>
        <v>1</v>
      </c>
      <c r="L72" s="56"/>
      <c r="M72" s="57"/>
      <c r="N72" s="52">
        <f t="shared" si="0"/>
        <v>0</v>
      </c>
      <c r="O72" s="53"/>
      <c r="Q72" s="23"/>
    </row>
    <row r="73" spans="1:17">
      <c r="A73" s="17" t="s">
        <v>476</v>
      </c>
      <c r="B73" s="18" t="s">
        <v>132</v>
      </c>
      <c r="C73" s="19">
        <v>901600</v>
      </c>
      <c r="D73" s="20" t="s">
        <v>273</v>
      </c>
      <c r="E73" s="21" t="s">
        <v>4</v>
      </c>
      <c r="F73" s="22">
        <v>96</v>
      </c>
      <c r="G73" s="22">
        <v>64</v>
      </c>
      <c r="H73" s="22">
        <v>80</v>
      </c>
      <c r="I73" s="22">
        <v>8</v>
      </c>
      <c r="J73" s="22"/>
      <c r="K73" s="22">
        <f t="shared" si="3"/>
        <v>248</v>
      </c>
      <c r="L73" s="56"/>
      <c r="M73" s="57"/>
      <c r="N73" s="52">
        <f t="shared" si="0"/>
        <v>0</v>
      </c>
      <c r="O73" s="53"/>
      <c r="Q73" s="23"/>
    </row>
    <row r="74" spans="1:17">
      <c r="A74" s="17" t="s">
        <v>481</v>
      </c>
      <c r="B74" s="18" t="s">
        <v>198</v>
      </c>
      <c r="C74" s="19" t="s">
        <v>200</v>
      </c>
      <c r="D74" s="20" t="s">
        <v>273</v>
      </c>
      <c r="E74" s="21" t="s">
        <v>4</v>
      </c>
      <c r="F74" s="22"/>
      <c r="G74" s="22">
        <v>4</v>
      </c>
      <c r="H74" s="22"/>
      <c r="I74" s="22"/>
      <c r="J74" s="22"/>
      <c r="K74" s="22">
        <f t="shared" ref="K74:K77" si="9">F74+G74+H74+I74+J74</f>
        <v>4</v>
      </c>
      <c r="L74" s="56"/>
      <c r="M74" s="57"/>
      <c r="N74" s="52">
        <f t="shared" si="0"/>
        <v>0</v>
      </c>
      <c r="O74" s="53"/>
      <c r="Q74" s="23"/>
    </row>
    <row r="75" spans="1:17">
      <c r="A75" s="17" t="s">
        <v>482</v>
      </c>
      <c r="B75" s="18" t="s">
        <v>199</v>
      </c>
      <c r="C75" s="19" t="s">
        <v>201</v>
      </c>
      <c r="D75" s="20" t="s">
        <v>273</v>
      </c>
      <c r="E75" s="21" t="s">
        <v>4</v>
      </c>
      <c r="F75" s="22"/>
      <c r="G75" s="22">
        <v>4</v>
      </c>
      <c r="H75" s="22"/>
      <c r="I75" s="22"/>
      <c r="J75" s="22"/>
      <c r="K75" s="22">
        <f t="shared" si="9"/>
        <v>4</v>
      </c>
      <c r="L75" s="56"/>
      <c r="M75" s="57"/>
      <c r="N75" s="52">
        <f t="shared" ref="N75:N138" si="10">K75*L75</f>
        <v>0</v>
      </c>
      <c r="O75" s="53"/>
      <c r="Q75" s="23"/>
    </row>
    <row r="76" spans="1:17">
      <c r="A76" s="17" t="s">
        <v>483</v>
      </c>
      <c r="B76" s="18" t="s">
        <v>133</v>
      </c>
      <c r="C76" s="19">
        <v>901700</v>
      </c>
      <c r="D76" s="20" t="s">
        <v>274</v>
      </c>
      <c r="E76" s="21" t="s">
        <v>4</v>
      </c>
      <c r="F76" s="22">
        <v>8</v>
      </c>
      <c r="G76" s="22"/>
      <c r="H76" s="22">
        <v>40</v>
      </c>
      <c r="I76" s="22">
        <v>80</v>
      </c>
      <c r="J76" s="22"/>
      <c r="K76" s="22">
        <f t="shared" si="9"/>
        <v>128</v>
      </c>
      <c r="L76" s="56"/>
      <c r="M76" s="57"/>
      <c r="N76" s="52">
        <f t="shared" si="10"/>
        <v>0</v>
      </c>
      <c r="O76" s="53"/>
      <c r="Q76" s="23"/>
    </row>
    <row r="77" spans="1:17">
      <c r="A77" s="17" t="s">
        <v>484</v>
      </c>
      <c r="B77" s="18" t="s">
        <v>219</v>
      </c>
      <c r="C77" s="19">
        <v>901800</v>
      </c>
      <c r="D77" s="20" t="s">
        <v>275</v>
      </c>
      <c r="E77" s="21" t="s">
        <v>4</v>
      </c>
      <c r="F77" s="22"/>
      <c r="G77" s="22"/>
      <c r="H77" s="22"/>
      <c r="I77" s="22">
        <v>8</v>
      </c>
      <c r="J77" s="22"/>
      <c r="K77" s="22">
        <f t="shared" si="9"/>
        <v>8</v>
      </c>
      <c r="L77" s="56"/>
      <c r="M77" s="57"/>
      <c r="N77" s="52">
        <f t="shared" si="10"/>
        <v>0</v>
      </c>
      <c r="O77" s="53"/>
      <c r="Q77" s="23"/>
    </row>
    <row r="78" spans="1:17">
      <c r="A78" s="17" t="s">
        <v>485</v>
      </c>
      <c r="B78" s="18" t="s">
        <v>28</v>
      </c>
      <c r="C78" s="19">
        <v>200200</v>
      </c>
      <c r="D78" s="20" t="s">
        <v>276</v>
      </c>
      <c r="E78" s="21" t="s">
        <v>4</v>
      </c>
      <c r="F78" s="22">
        <v>5</v>
      </c>
      <c r="G78" s="22">
        <v>4</v>
      </c>
      <c r="H78" s="22">
        <v>1</v>
      </c>
      <c r="I78" s="22">
        <v>2</v>
      </c>
      <c r="J78" s="22"/>
      <c r="K78" s="22">
        <v>17</v>
      </c>
      <c r="L78" s="56"/>
      <c r="M78" s="57"/>
      <c r="N78" s="52">
        <f t="shared" si="10"/>
        <v>0</v>
      </c>
      <c r="O78" s="53"/>
      <c r="Q78" s="23"/>
    </row>
    <row r="79" spans="1:17">
      <c r="A79" s="17" t="s">
        <v>486</v>
      </c>
      <c r="B79" s="24" t="s">
        <v>29</v>
      </c>
      <c r="C79" s="19">
        <v>200200</v>
      </c>
      <c r="D79" s="20" t="s">
        <v>277</v>
      </c>
      <c r="E79" s="21" t="s">
        <v>4</v>
      </c>
      <c r="F79" s="22">
        <v>3</v>
      </c>
      <c r="G79" s="22">
        <v>5</v>
      </c>
      <c r="H79" s="22">
        <v>4</v>
      </c>
      <c r="I79" s="22">
        <v>22</v>
      </c>
      <c r="J79" s="22"/>
      <c r="K79" s="22">
        <v>39</v>
      </c>
      <c r="L79" s="56"/>
      <c r="M79" s="57"/>
      <c r="N79" s="52">
        <f t="shared" si="10"/>
        <v>0</v>
      </c>
      <c r="O79" s="53"/>
      <c r="Q79" s="23"/>
    </row>
    <row r="80" spans="1:17">
      <c r="A80" s="17" t="s">
        <v>487</v>
      </c>
      <c r="B80" s="18" t="s">
        <v>30</v>
      </c>
      <c r="C80" s="19">
        <v>200200</v>
      </c>
      <c r="D80" s="20" t="s">
        <v>278</v>
      </c>
      <c r="E80" s="21" t="s">
        <v>4</v>
      </c>
      <c r="F80" s="22">
        <v>12</v>
      </c>
      <c r="G80" s="22">
        <v>1</v>
      </c>
      <c r="H80" s="22">
        <v>17</v>
      </c>
      <c r="I80" s="22">
        <v>8</v>
      </c>
      <c r="J80" s="22"/>
      <c r="K80" s="22">
        <v>43</v>
      </c>
      <c r="L80" s="56"/>
      <c r="M80" s="57"/>
      <c r="N80" s="52">
        <f t="shared" si="10"/>
        <v>0</v>
      </c>
      <c r="O80" s="53"/>
      <c r="Q80" s="23"/>
    </row>
    <row r="81" spans="1:17">
      <c r="A81" s="17" t="s">
        <v>488</v>
      </c>
      <c r="B81" s="24" t="s">
        <v>31</v>
      </c>
      <c r="C81" s="19">
        <v>200200</v>
      </c>
      <c r="D81" s="20" t="s">
        <v>279</v>
      </c>
      <c r="E81" s="21" t="s">
        <v>4</v>
      </c>
      <c r="F81" s="22">
        <v>10</v>
      </c>
      <c r="G81" s="22">
        <v>10</v>
      </c>
      <c r="H81" s="22">
        <v>6</v>
      </c>
      <c r="I81" s="22">
        <v>3</v>
      </c>
      <c r="J81" s="22"/>
      <c r="K81" s="22">
        <v>34</v>
      </c>
      <c r="L81" s="56"/>
      <c r="M81" s="57"/>
      <c r="N81" s="52">
        <f t="shared" si="10"/>
        <v>0</v>
      </c>
      <c r="O81" s="53"/>
      <c r="Q81" s="23"/>
    </row>
    <row r="82" spans="1:17">
      <c r="A82" s="17" t="s">
        <v>489</v>
      </c>
      <c r="B82" s="18" t="s">
        <v>32</v>
      </c>
      <c r="C82" s="19">
        <v>200200</v>
      </c>
      <c r="D82" s="20" t="s">
        <v>280</v>
      </c>
      <c r="E82" s="21" t="s">
        <v>4</v>
      </c>
      <c r="F82" s="22">
        <v>11</v>
      </c>
      <c r="G82" s="22">
        <v>6</v>
      </c>
      <c r="H82" s="22">
        <v>14</v>
      </c>
      <c r="I82" s="22">
        <v>9</v>
      </c>
      <c r="J82" s="22"/>
      <c r="K82" s="22">
        <v>51</v>
      </c>
      <c r="L82" s="56"/>
      <c r="M82" s="57"/>
      <c r="N82" s="52">
        <f t="shared" si="10"/>
        <v>0</v>
      </c>
      <c r="O82" s="53"/>
      <c r="Q82" s="23"/>
    </row>
    <row r="83" spans="1:17">
      <c r="A83" s="17" t="s">
        <v>490</v>
      </c>
      <c r="B83" s="24" t="s">
        <v>33</v>
      </c>
      <c r="C83" s="19">
        <v>200200</v>
      </c>
      <c r="D83" s="20" t="s">
        <v>281</v>
      </c>
      <c r="E83" s="21" t="s">
        <v>4</v>
      </c>
      <c r="F83" s="22">
        <v>7</v>
      </c>
      <c r="G83" s="22">
        <v>5</v>
      </c>
      <c r="H83" s="22">
        <v>6</v>
      </c>
      <c r="I83" s="22">
        <v>7</v>
      </c>
      <c r="J83" s="22"/>
      <c r="K83" s="22">
        <v>31</v>
      </c>
      <c r="L83" s="56"/>
      <c r="M83" s="57"/>
      <c r="N83" s="52">
        <f t="shared" si="10"/>
        <v>0</v>
      </c>
      <c r="O83" s="53"/>
      <c r="Q83" s="23"/>
    </row>
    <row r="84" spans="1:17">
      <c r="A84" s="17" t="s">
        <v>491</v>
      </c>
      <c r="B84" s="18" t="s">
        <v>34</v>
      </c>
      <c r="C84" s="19">
        <v>200200</v>
      </c>
      <c r="D84" s="20" t="s">
        <v>282</v>
      </c>
      <c r="E84" s="21" t="s">
        <v>4</v>
      </c>
      <c r="F84" s="22">
        <v>5</v>
      </c>
      <c r="G84" s="22">
        <v>6</v>
      </c>
      <c r="H84" s="22">
        <v>13</v>
      </c>
      <c r="I84" s="22">
        <v>11</v>
      </c>
      <c r="J84" s="22"/>
      <c r="K84" s="22">
        <v>54</v>
      </c>
      <c r="L84" s="56"/>
      <c r="M84" s="57"/>
      <c r="N84" s="52">
        <f t="shared" si="10"/>
        <v>0</v>
      </c>
      <c r="O84" s="53"/>
      <c r="Q84" s="23"/>
    </row>
    <row r="85" spans="1:17">
      <c r="A85" s="17" t="s">
        <v>492</v>
      </c>
      <c r="B85" s="24" t="s">
        <v>35</v>
      </c>
      <c r="C85" s="19">
        <v>200200</v>
      </c>
      <c r="D85" s="20" t="s">
        <v>283</v>
      </c>
      <c r="E85" s="21" t="s">
        <v>4</v>
      </c>
      <c r="F85" s="22">
        <v>3</v>
      </c>
      <c r="G85" s="22">
        <v>4</v>
      </c>
      <c r="H85" s="22">
        <v>5</v>
      </c>
      <c r="I85" s="22">
        <v>3</v>
      </c>
      <c r="J85" s="22"/>
      <c r="K85" s="22">
        <v>29</v>
      </c>
      <c r="L85" s="56"/>
      <c r="M85" s="57"/>
      <c r="N85" s="52">
        <f t="shared" si="10"/>
        <v>0</v>
      </c>
      <c r="O85" s="53"/>
      <c r="Q85" s="23"/>
    </row>
    <row r="86" spans="1:17">
      <c r="A86" s="17" t="s">
        <v>493</v>
      </c>
      <c r="B86" s="18" t="s">
        <v>36</v>
      </c>
      <c r="C86" s="19">
        <v>200200</v>
      </c>
      <c r="D86" s="20" t="s">
        <v>284</v>
      </c>
      <c r="E86" s="21" t="s">
        <v>4</v>
      </c>
      <c r="F86" s="22"/>
      <c r="G86" s="22">
        <v>1</v>
      </c>
      <c r="H86" s="22">
        <v>2</v>
      </c>
      <c r="I86" s="22">
        <v>2</v>
      </c>
      <c r="J86" s="22"/>
      <c r="K86" s="22">
        <v>14</v>
      </c>
      <c r="L86" s="56"/>
      <c r="M86" s="57"/>
      <c r="N86" s="52">
        <f t="shared" si="10"/>
        <v>0</v>
      </c>
      <c r="O86" s="53"/>
      <c r="Q86" s="23"/>
    </row>
    <row r="87" spans="1:17">
      <c r="A87" s="17" t="s">
        <v>494</v>
      </c>
      <c r="B87" s="18" t="s">
        <v>37</v>
      </c>
      <c r="C87" s="19">
        <v>200200</v>
      </c>
      <c r="D87" s="20" t="s">
        <v>285</v>
      </c>
      <c r="E87" s="21" t="s">
        <v>4</v>
      </c>
      <c r="F87" s="22">
        <v>1</v>
      </c>
      <c r="G87" s="22"/>
      <c r="H87" s="22"/>
      <c r="I87" s="22"/>
      <c r="J87" s="22"/>
      <c r="K87" s="22">
        <v>2</v>
      </c>
      <c r="L87" s="56"/>
      <c r="M87" s="57"/>
      <c r="N87" s="52">
        <f t="shared" si="10"/>
        <v>0</v>
      </c>
      <c r="O87" s="53"/>
      <c r="Q87" s="23"/>
    </row>
    <row r="88" spans="1:17">
      <c r="A88" s="17" t="s">
        <v>495</v>
      </c>
      <c r="B88" s="18" t="s">
        <v>38</v>
      </c>
      <c r="C88" s="19">
        <v>200200</v>
      </c>
      <c r="D88" s="20" t="s">
        <v>286</v>
      </c>
      <c r="E88" s="21" t="s">
        <v>4</v>
      </c>
      <c r="F88" s="22">
        <v>1</v>
      </c>
      <c r="G88" s="22"/>
      <c r="H88" s="22">
        <v>2</v>
      </c>
      <c r="I88" s="22"/>
      <c r="J88" s="22"/>
      <c r="K88" s="22">
        <v>4</v>
      </c>
      <c r="L88" s="56"/>
      <c r="M88" s="57"/>
      <c r="N88" s="52">
        <f t="shared" si="10"/>
        <v>0</v>
      </c>
      <c r="O88" s="53"/>
      <c r="Q88" s="23"/>
    </row>
    <row r="89" spans="1:17">
      <c r="A89" s="17" t="s">
        <v>496</v>
      </c>
      <c r="B89" s="24" t="s">
        <v>40</v>
      </c>
      <c r="C89" s="19">
        <v>202600</v>
      </c>
      <c r="D89" s="20" t="s">
        <v>287</v>
      </c>
      <c r="E89" s="21" t="s">
        <v>4</v>
      </c>
      <c r="F89" s="22">
        <v>1</v>
      </c>
      <c r="G89" s="22"/>
      <c r="H89" s="22"/>
      <c r="I89" s="22">
        <v>1</v>
      </c>
      <c r="J89" s="22"/>
      <c r="K89" s="22">
        <f>F89+G89+H89+I89+J89</f>
        <v>2</v>
      </c>
      <c r="L89" s="56"/>
      <c r="M89" s="57"/>
      <c r="N89" s="52">
        <f t="shared" si="10"/>
        <v>0</v>
      </c>
      <c r="O89" s="53"/>
      <c r="Q89" s="23"/>
    </row>
    <row r="90" spans="1:17">
      <c r="A90" s="17" t="s">
        <v>497</v>
      </c>
      <c r="B90" s="18" t="s">
        <v>41</v>
      </c>
      <c r="C90" s="19">
        <v>202600</v>
      </c>
      <c r="D90" s="20" t="s">
        <v>288</v>
      </c>
      <c r="E90" s="21" t="s">
        <v>4</v>
      </c>
      <c r="F90" s="22">
        <v>4</v>
      </c>
      <c r="G90" s="22">
        <v>5</v>
      </c>
      <c r="H90" s="22">
        <v>3</v>
      </c>
      <c r="I90" s="22">
        <v>12</v>
      </c>
      <c r="J90" s="22"/>
      <c r="K90" s="22">
        <f>F90+G90+H90+I90+J90</f>
        <v>24</v>
      </c>
      <c r="L90" s="56"/>
      <c r="M90" s="57"/>
      <c r="N90" s="52">
        <f t="shared" si="10"/>
        <v>0</v>
      </c>
      <c r="O90" s="53"/>
      <c r="Q90" s="23"/>
    </row>
    <row r="91" spans="1:17">
      <c r="A91" s="17" t="s">
        <v>498</v>
      </c>
      <c r="B91" s="24" t="s">
        <v>42</v>
      </c>
      <c r="C91" s="19">
        <v>202600</v>
      </c>
      <c r="D91" s="20" t="s">
        <v>289</v>
      </c>
      <c r="E91" s="21" t="s">
        <v>4</v>
      </c>
      <c r="F91" s="22">
        <v>10</v>
      </c>
      <c r="G91" s="22">
        <v>12</v>
      </c>
      <c r="H91" s="22">
        <v>5</v>
      </c>
      <c r="I91" s="22">
        <v>5</v>
      </c>
      <c r="J91" s="22"/>
      <c r="K91" s="22">
        <v>35</v>
      </c>
      <c r="L91" s="56"/>
      <c r="M91" s="57"/>
      <c r="N91" s="52">
        <f t="shared" si="10"/>
        <v>0</v>
      </c>
      <c r="O91" s="53"/>
      <c r="Q91" s="23"/>
    </row>
    <row r="92" spans="1:17">
      <c r="A92" s="17" t="s">
        <v>499</v>
      </c>
      <c r="B92" s="18" t="s">
        <v>43</v>
      </c>
      <c r="C92" s="19">
        <v>202600</v>
      </c>
      <c r="D92" s="20" t="s">
        <v>290</v>
      </c>
      <c r="E92" s="21" t="s">
        <v>4</v>
      </c>
      <c r="F92" s="22">
        <v>5</v>
      </c>
      <c r="G92" s="22">
        <v>4</v>
      </c>
      <c r="H92" s="22">
        <v>9</v>
      </c>
      <c r="I92" s="22">
        <v>4</v>
      </c>
      <c r="J92" s="22"/>
      <c r="K92" s="22">
        <v>27</v>
      </c>
      <c r="L92" s="56"/>
      <c r="M92" s="57"/>
      <c r="N92" s="52">
        <f t="shared" si="10"/>
        <v>0</v>
      </c>
      <c r="O92" s="53"/>
      <c r="Q92" s="23"/>
    </row>
    <row r="93" spans="1:17">
      <c r="A93" s="17" t="s">
        <v>500</v>
      </c>
      <c r="B93" s="24" t="s">
        <v>44</v>
      </c>
      <c r="C93" s="19">
        <v>202600</v>
      </c>
      <c r="D93" s="20" t="s">
        <v>291</v>
      </c>
      <c r="E93" s="21" t="s">
        <v>4</v>
      </c>
      <c r="F93" s="22">
        <v>10</v>
      </c>
      <c r="G93" s="22">
        <v>18</v>
      </c>
      <c r="H93" s="22">
        <v>9</v>
      </c>
      <c r="I93" s="22">
        <v>5</v>
      </c>
      <c r="J93" s="22"/>
      <c r="K93" s="22">
        <v>44</v>
      </c>
      <c r="L93" s="56"/>
      <c r="M93" s="57"/>
      <c r="N93" s="52">
        <f t="shared" si="10"/>
        <v>0</v>
      </c>
      <c r="O93" s="53"/>
      <c r="Q93" s="23"/>
    </row>
    <row r="94" spans="1:17">
      <c r="A94" s="17" t="s">
        <v>501</v>
      </c>
      <c r="B94" s="18" t="s">
        <v>45</v>
      </c>
      <c r="C94" s="19">
        <v>202600</v>
      </c>
      <c r="D94" s="20" t="s">
        <v>292</v>
      </c>
      <c r="E94" s="21" t="s">
        <v>4</v>
      </c>
      <c r="F94" s="22">
        <v>3</v>
      </c>
      <c r="G94" s="22">
        <v>1</v>
      </c>
      <c r="H94" s="22">
        <v>3</v>
      </c>
      <c r="I94" s="22">
        <v>2</v>
      </c>
      <c r="J94" s="22"/>
      <c r="K94" s="22">
        <v>24</v>
      </c>
      <c r="L94" s="56"/>
      <c r="M94" s="57"/>
      <c r="N94" s="52">
        <f t="shared" si="10"/>
        <v>0</v>
      </c>
      <c r="O94" s="53"/>
      <c r="Q94" s="23"/>
    </row>
    <row r="95" spans="1:17">
      <c r="A95" s="17" t="s">
        <v>502</v>
      </c>
      <c r="B95" s="24" t="s">
        <v>46</v>
      </c>
      <c r="C95" s="19">
        <v>202600</v>
      </c>
      <c r="D95" s="20" t="s">
        <v>293</v>
      </c>
      <c r="E95" s="21" t="s">
        <v>4</v>
      </c>
      <c r="F95" s="22">
        <v>2</v>
      </c>
      <c r="G95" s="22">
        <v>4</v>
      </c>
      <c r="H95" s="22"/>
      <c r="I95" s="22"/>
      <c r="J95" s="22"/>
      <c r="K95" s="22">
        <v>16</v>
      </c>
      <c r="L95" s="56"/>
      <c r="M95" s="57"/>
      <c r="N95" s="52">
        <f t="shared" si="10"/>
        <v>0</v>
      </c>
      <c r="O95" s="53"/>
      <c r="Q95" s="23"/>
    </row>
    <row r="96" spans="1:17">
      <c r="A96" s="17" t="s">
        <v>503</v>
      </c>
      <c r="B96" s="18" t="s">
        <v>47</v>
      </c>
      <c r="C96" s="19">
        <v>200600</v>
      </c>
      <c r="D96" s="20" t="s">
        <v>294</v>
      </c>
      <c r="E96" s="21" t="s">
        <v>4</v>
      </c>
      <c r="F96" s="22"/>
      <c r="G96" s="22"/>
      <c r="H96" s="22">
        <v>1</v>
      </c>
      <c r="I96" s="22"/>
      <c r="J96" s="22"/>
      <c r="K96" s="22">
        <f t="shared" ref="K96:K101" si="11">F96+G96+H96+I96+J96</f>
        <v>1</v>
      </c>
      <c r="L96" s="56"/>
      <c r="M96" s="57"/>
      <c r="N96" s="52">
        <f t="shared" si="10"/>
        <v>0</v>
      </c>
      <c r="O96" s="53"/>
      <c r="Q96" s="23"/>
    </row>
    <row r="97" spans="1:17">
      <c r="A97" s="17" t="s">
        <v>504</v>
      </c>
      <c r="B97" s="18" t="s">
        <v>48</v>
      </c>
      <c r="C97" s="19">
        <v>200600</v>
      </c>
      <c r="D97" s="20" t="s">
        <v>295</v>
      </c>
      <c r="E97" s="21" t="s">
        <v>4</v>
      </c>
      <c r="F97" s="22">
        <v>2</v>
      </c>
      <c r="G97" s="22"/>
      <c r="H97" s="22">
        <v>1</v>
      </c>
      <c r="I97" s="22"/>
      <c r="J97" s="22"/>
      <c r="K97" s="22">
        <f t="shared" si="11"/>
        <v>3</v>
      </c>
      <c r="L97" s="56"/>
      <c r="M97" s="57"/>
      <c r="N97" s="52">
        <f t="shared" si="10"/>
        <v>0</v>
      </c>
      <c r="O97" s="53"/>
      <c r="Q97" s="23"/>
    </row>
    <row r="98" spans="1:17">
      <c r="A98" s="17" t="s">
        <v>505</v>
      </c>
      <c r="B98" s="24" t="s">
        <v>49</v>
      </c>
      <c r="C98" s="19">
        <v>200600</v>
      </c>
      <c r="D98" s="20" t="s">
        <v>296</v>
      </c>
      <c r="E98" s="21" t="s">
        <v>4</v>
      </c>
      <c r="F98" s="22">
        <v>2</v>
      </c>
      <c r="G98" s="22">
        <v>3</v>
      </c>
      <c r="H98" s="22">
        <v>1</v>
      </c>
      <c r="I98" s="22">
        <v>2</v>
      </c>
      <c r="J98" s="22"/>
      <c r="K98" s="22">
        <f t="shared" si="11"/>
        <v>8</v>
      </c>
      <c r="L98" s="56"/>
      <c r="M98" s="57"/>
      <c r="N98" s="52">
        <f t="shared" si="10"/>
        <v>0</v>
      </c>
      <c r="O98" s="53"/>
      <c r="Q98" s="23"/>
    </row>
    <row r="99" spans="1:17">
      <c r="A99" s="17" t="s">
        <v>506</v>
      </c>
      <c r="B99" s="18" t="s">
        <v>50</v>
      </c>
      <c r="C99" s="19">
        <v>200600</v>
      </c>
      <c r="D99" s="20" t="s">
        <v>297</v>
      </c>
      <c r="E99" s="21" t="s">
        <v>4</v>
      </c>
      <c r="F99" s="22">
        <v>2</v>
      </c>
      <c r="G99" s="22">
        <v>4</v>
      </c>
      <c r="H99" s="22"/>
      <c r="I99" s="22">
        <v>20</v>
      </c>
      <c r="J99" s="22"/>
      <c r="K99" s="22">
        <f t="shared" si="11"/>
        <v>26</v>
      </c>
      <c r="L99" s="56"/>
      <c r="M99" s="57"/>
      <c r="N99" s="52">
        <f t="shared" si="10"/>
        <v>0</v>
      </c>
      <c r="O99" s="53"/>
      <c r="Q99" s="23"/>
    </row>
    <row r="100" spans="1:17">
      <c r="A100" s="17" t="s">
        <v>507</v>
      </c>
      <c r="B100" s="24" t="s">
        <v>51</v>
      </c>
      <c r="C100" s="19">
        <v>200600</v>
      </c>
      <c r="D100" s="20" t="s">
        <v>298</v>
      </c>
      <c r="E100" s="21" t="s">
        <v>4</v>
      </c>
      <c r="F100" s="22">
        <v>11</v>
      </c>
      <c r="G100" s="22">
        <v>2</v>
      </c>
      <c r="H100" s="22">
        <v>12</v>
      </c>
      <c r="I100" s="22">
        <v>11</v>
      </c>
      <c r="J100" s="22"/>
      <c r="K100" s="22">
        <f t="shared" si="11"/>
        <v>36</v>
      </c>
      <c r="L100" s="56"/>
      <c r="M100" s="57"/>
      <c r="N100" s="52">
        <f t="shared" si="10"/>
        <v>0</v>
      </c>
      <c r="O100" s="53"/>
      <c r="Q100" s="23"/>
    </row>
    <row r="101" spans="1:17">
      <c r="A101" s="17" t="s">
        <v>508</v>
      </c>
      <c r="B101" s="18" t="s">
        <v>52</v>
      </c>
      <c r="C101" s="19">
        <v>200600</v>
      </c>
      <c r="D101" s="20" t="s">
        <v>299</v>
      </c>
      <c r="E101" s="21" t="s">
        <v>4</v>
      </c>
      <c r="F101" s="22">
        <v>4</v>
      </c>
      <c r="G101" s="22">
        <v>1</v>
      </c>
      <c r="H101" s="22">
        <v>8</v>
      </c>
      <c r="I101" s="22">
        <v>1</v>
      </c>
      <c r="J101" s="22"/>
      <c r="K101" s="22">
        <f t="shared" si="11"/>
        <v>14</v>
      </c>
      <c r="L101" s="56"/>
      <c r="M101" s="57"/>
      <c r="N101" s="52">
        <f t="shared" si="10"/>
        <v>0</v>
      </c>
      <c r="O101" s="53"/>
      <c r="Q101" s="23"/>
    </row>
    <row r="102" spans="1:17">
      <c r="A102" s="17" t="s">
        <v>509</v>
      </c>
      <c r="B102" s="24" t="s">
        <v>53</v>
      </c>
      <c r="C102" s="19">
        <v>200600</v>
      </c>
      <c r="D102" s="20" t="s">
        <v>300</v>
      </c>
      <c r="E102" s="21" t="s">
        <v>4</v>
      </c>
      <c r="F102" s="22">
        <v>12</v>
      </c>
      <c r="G102" s="22">
        <v>4</v>
      </c>
      <c r="H102" s="22">
        <v>11</v>
      </c>
      <c r="I102" s="22">
        <v>7</v>
      </c>
      <c r="J102" s="22"/>
      <c r="K102" s="22">
        <v>36</v>
      </c>
      <c r="L102" s="56"/>
      <c r="M102" s="57"/>
      <c r="N102" s="52">
        <f t="shared" si="10"/>
        <v>0</v>
      </c>
      <c r="O102" s="53"/>
      <c r="Q102" s="23"/>
    </row>
    <row r="103" spans="1:17">
      <c r="A103" s="17" t="s">
        <v>510</v>
      </c>
      <c r="B103" s="18" t="s">
        <v>54</v>
      </c>
      <c r="C103" s="19">
        <v>200600</v>
      </c>
      <c r="D103" s="20" t="s">
        <v>301</v>
      </c>
      <c r="E103" s="21" t="s">
        <v>4</v>
      </c>
      <c r="F103" s="22">
        <v>6</v>
      </c>
      <c r="G103" s="22">
        <v>5</v>
      </c>
      <c r="H103" s="22">
        <v>8</v>
      </c>
      <c r="I103" s="22">
        <v>9</v>
      </c>
      <c r="J103" s="22"/>
      <c r="K103" s="22">
        <v>36</v>
      </c>
      <c r="L103" s="56"/>
      <c r="M103" s="57"/>
      <c r="N103" s="52">
        <f t="shared" si="10"/>
        <v>0</v>
      </c>
      <c r="O103" s="53"/>
      <c r="Q103" s="23"/>
    </row>
    <row r="104" spans="1:17">
      <c r="A104" s="17" t="s">
        <v>511</v>
      </c>
      <c r="B104" s="24" t="s">
        <v>55</v>
      </c>
      <c r="C104" s="19">
        <v>200600</v>
      </c>
      <c r="D104" s="20" t="s">
        <v>302</v>
      </c>
      <c r="E104" s="21" t="s">
        <v>4</v>
      </c>
      <c r="F104" s="22">
        <v>3</v>
      </c>
      <c r="G104" s="22">
        <v>4</v>
      </c>
      <c r="H104" s="22">
        <v>6</v>
      </c>
      <c r="I104" s="22">
        <v>5</v>
      </c>
      <c r="J104" s="22"/>
      <c r="K104" s="22">
        <v>34</v>
      </c>
      <c r="L104" s="56"/>
      <c r="M104" s="57"/>
      <c r="N104" s="52">
        <f t="shared" si="10"/>
        <v>0</v>
      </c>
      <c r="O104" s="53"/>
      <c r="Q104" s="23"/>
    </row>
    <row r="105" spans="1:17">
      <c r="A105" s="17" t="s">
        <v>512</v>
      </c>
      <c r="B105" s="18" t="s">
        <v>56</v>
      </c>
      <c r="C105" s="19">
        <v>200600</v>
      </c>
      <c r="D105" s="20" t="s">
        <v>303</v>
      </c>
      <c r="E105" s="21" t="s">
        <v>4</v>
      </c>
      <c r="F105" s="22"/>
      <c r="G105" s="22"/>
      <c r="H105" s="22">
        <v>3</v>
      </c>
      <c r="I105" s="22">
        <v>2</v>
      </c>
      <c r="J105" s="22"/>
      <c r="K105" s="22">
        <v>20</v>
      </c>
      <c r="L105" s="56"/>
      <c r="M105" s="57"/>
      <c r="N105" s="52">
        <f t="shared" si="10"/>
        <v>0</v>
      </c>
      <c r="O105" s="53"/>
      <c r="Q105" s="23"/>
    </row>
    <row r="106" spans="1:17">
      <c r="A106" s="17" t="s">
        <v>513</v>
      </c>
      <c r="B106" s="24" t="s">
        <v>57</v>
      </c>
      <c r="C106" s="19">
        <v>200600</v>
      </c>
      <c r="D106" s="20" t="s">
        <v>304</v>
      </c>
      <c r="E106" s="21" t="s">
        <v>4</v>
      </c>
      <c r="F106" s="22"/>
      <c r="G106" s="22"/>
      <c r="H106" s="22"/>
      <c r="I106" s="22">
        <v>1</v>
      </c>
      <c r="J106" s="22"/>
      <c r="K106" s="22">
        <v>13</v>
      </c>
      <c r="L106" s="56"/>
      <c r="M106" s="57"/>
      <c r="N106" s="52">
        <f t="shared" si="10"/>
        <v>0</v>
      </c>
      <c r="O106" s="53"/>
      <c r="Q106" s="23"/>
    </row>
    <row r="107" spans="1:17">
      <c r="A107" s="17" t="s">
        <v>514</v>
      </c>
      <c r="B107" s="18" t="s">
        <v>58</v>
      </c>
      <c r="C107" s="19">
        <v>202000</v>
      </c>
      <c r="D107" s="20" t="s">
        <v>305</v>
      </c>
      <c r="E107" s="21" t="s">
        <v>4</v>
      </c>
      <c r="F107" s="22"/>
      <c r="G107" s="22"/>
      <c r="H107" s="22"/>
      <c r="I107" s="22">
        <v>1</v>
      </c>
      <c r="J107" s="22"/>
      <c r="K107" s="22">
        <f t="shared" ref="K107:K111" si="12">F107+G107+H107+I107+J107</f>
        <v>1</v>
      </c>
      <c r="L107" s="56"/>
      <c r="M107" s="57"/>
      <c r="N107" s="52">
        <f t="shared" si="10"/>
        <v>0</v>
      </c>
      <c r="O107" s="53"/>
      <c r="Q107" s="23"/>
    </row>
    <row r="108" spans="1:17">
      <c r="A108" s="17" t="s">
        <v>515</v>
      </c>
      <c r="B108" s="24" t="s">
        <v>59</v>
      </c>
      <c r="C108" s="19">
        <v>202000</v>
      </c>
      <c r="D108" s="20" t="s">
        <v>306</v>
      </c>
      <c r="E108" s="21" t="s">
        <v>4</v>
      </c>
      <c r="F108" s="22">
        <v>1</v>
      </c>
      <c r="G108" s="22"/>
      <c r="H108" s="22"/>
      <c r="I108" s="22"/>
      <c r="J108" s="22"/>
      <c r="K108" s="22">
        <f t="shared" si="12"/>
        <v>1</v>
      </c>
      <c r="L108" s="56"/>
      <c r="M108" s="57"/>
      <c r="N108" s="52">
        <f t="shared" si="10"/>
        <v>0</v>
      </c>
      <c r="O108" s="53"/>
      <c r="Q108" s="23"/>
    </row>
    <row r="109" spans="1:17">
      <c r="A109" s="17" t="s">
        <v>516</v>
      </c>
      <c r="B109" s="18" t="s">
        <v>60</v>
      </c>
      <c r="C109" s="19">
        <v>202000</v>
      </c>
      <c r="D109" s="20" t="s">
        <v>307</v>
      </c>
      <c r="E109" s="21" t="s">
        <v>4</v>
      </c>
      <c r="F109" s="22">
        <v>3</v>
      </c>
      <c r="G109" s="22">
        <v>4</v>
      </c>
      <c r="H109" s="22"/>
      <c r="I109" s="22">
        <v>2</v>
      </c>
      <c r="J109" s="22"/>
      <c r="K109" s="22">
        <f t="shared" si="12"/>
        <v>9</v>
      </c>
      <c r="L109" s="56"/>
      <c r="M109" s="57"/>
      <c r="N109" s="52">
        <f t="shared" si="10"/>
        <v>0</v>
      </c>
      <c r="O109" s="53"/>
      <c r="Q109" s="23"/>
    </row>
    <row r="110" spans="1:17">
      <c r="A110" s="17" t="s">
        <v>517</v>
      </c>
      <c r="B110" s="24" t="s">
        <v>61</v>
      </c>
      <c r="C110" s="19">
        <v>202000</v>
      </c>
      <c r="D110" s="20" t="s">
        <v>308</v>
      </c>
      <c r="E110" s="21" t="s">
        <v>4</v>
      </c>
      <c r="F110" s="22"/>
      <c r="G110" s="22">
        <v>3</v>
      </c>
      <c r="H110" s="22">
        <v>4</v>
      </c>
      <c r="I110" s="22">
        <v>1</v>
      </c>
      <c r="J110" s="22"/>
      <c r="K110" s="22">
        <f t="shared" si="12"/>
        <v>8</v>
      </c>
      <c r="L110" s="56"/>
      <c r="M110" s="57"/>
      <c r="N110" s="52">
        <f t="shared" si="10"/>
        <v>0</v>
      </c>
      <c r="O110" s="53"/>
      <c r="Q110" s="23"/>
    </row>
    <row r="111" spans="1:17">
      <c r="A111" s="17" t="s">
        <v>518</v>
      </c>
      <c r="B111" s="18" t="s">
        <v>62</v>
      </c>
      <c r="C111" s="19">
        <v>202000</v>
      </c>
      <c r="D111" s="20" t="s">
        <v>309</v>
      </c>
      <c r="E111" s="21" t="s">
        <v>4</v>
      </c>
      <c r="F111" s="22">
        <v>3</v>
      </c>
      <c r="G111" s="22">
        <v>3</v>
      </c>
      <c r="H111" s="22">
        <v>6</v>
      </c>
      <c r="I111" s="22">
        <v>6</v>
      </c>
      <c r="J111" s="22"/>
      <c r="K111" s="22">
        <f t="shared" si="12"/>
        <v>18</v>
      </c>
      <c r="L111" s="56"/>
      <c r="M111" s="57"/>
      <c r="N111" s="52">
        <f t="shared" si="10"/>
        <v>0</v>
      </c>
      <c r="O111" s="53"/>
      <c r="Q111" s="23"/>
    </row>
    <row r="112" spans="1:17">
      <c r="A112" s="17" t="s">
        <v>519</v>
      </c>
      <c r="B112" s="24" t="s">
        <v>63</v>
      </c>
      <c r="C112" s="19">
        <v>202000</v>
      </c>
      <c r="D112" s="20" t="s">
        <v>310</v>
      </c>
      <c r="E112" s="21" t="s">
        <v>4</v>
      </c>
      <c r="F112" s="22">
        <v>10</v>
      </c>
      <c r="G112" s="22">
        <v>5</v>
      </c>
      <c r="H112" s="22">
        <v>2</v>
      </c>
      <c r="I112" s="22">
        <v>9</v>
      </c>
      <c r="J112" s="22"/>
      <c r="K112" s="22">
        <v>27</v>
      </c>
      <c r="L112" s="56"/>
      <c r="M112" s="57"/>
      <c r="N112" s="52">
        <f t="shared" si="10"/>
        <v>0</v>
      </c>
      <c r="O112" s="53"/>
      <c r="Q112" s="23"/>
    </row>
    <row r="113" spans="1:17">
      <c r="A113" s="17" t="s">
        <v>520</v>
      </c>
      <c r="B113" s="18" t="s">
        <v>64</v>
      </c>
      <c r="C113" s="19">
        <v>202000</v>
      </c>
      <c r="D113" s="20" t="s">
        <v>311</v>
      </c>
      <c r="E113" s="21" t="s">
        <v>4</v>
      </c>
      <c r="F113" s="22">
        <v>10</v>
      </c>
      <c r="G113" s="22">
        <v>17</v>
      </c>
      <c r="H113" s="22">
        <v>7</v>
      </c>
      <c r="I113" s="22">
        <v>3</v>
      </c>
      <c r="J113" s="22"/>
      <c r="K113" s="22">
        <v>38</v>
      </c>
      <c r="L113" s="56"/>
      <c r="M113" s="57"/>
      <c r="N113" s="52">
        <f t="shared" si="10"/>
        <v>0</v>
      </c>
      <c r="O113" s="53"/>
      <c r="Q113" s="23"/>
    </row>
    <row r="114" spans="1:17">
      <c r="A114" s="17" t="s">
        <v>521</v>
      </c>
      <c r="B114" s="24" t="s">
        <v>65</v>
      </c>
      <c r="C114" s="19">
        <v>202000</v>
      </c>
      <c r="D114" s="20" t="s">
        <v>312</v>
      </c>
      <c r="E114" s="21" t="s">
        <v>4</v>
      </c>
      <c r="F114" s="22">
        <v>9</v>
      </c>
      <c r="G114" s="22">
        <v>7</v>
      </c>
      <c r="H114" s="22">
        <v>11</v>
      </c>
      <c r="I114" s="22">
        <v>7</v>
      </c>
      <c r="J114" s="22"/>
      <c r="K114" s="22">
        <v>37</v>
      </c>
      <c r="L114" s="56"/>
      <c r="M114" s="57"/>
      <c r="N114" s="52">
        <f t="shared" si="10"/>
        <v>0</v>
      </c>
      <c r="O114" s="53"/>
      <c r="Q114" s="23"/>
    </row>
    <row r="115" spans="1:17">
      <c r="A115" s="17" t="s">
        <v>522</v>
      </c>
      <c r="B115" s="18" t="s">
        <v>66</v>
      </c>
      <c r="C115" s="19">
        <v>202000</v>
      </c>
      <c r="D115" s="20" t="s">
        <v>313</v>
      </c>
      <c r="E115" s="21" t="s">
        <v>4</v>
      </c>
      <c r="F115" s="22">
        <v>9</v>
      </c>
      <c r="G115" s="22">
        <v>19</v>
      </c>
      <c r="H115" s="22">
        <v>9</v>
      </c>
      <c r="I115" s="22">
        <v>2</v>
      </c>
      <c r="J115" s="22"/>
      <c r="K115" s="22">
        <v>43</v>
      </c>
      <c r="L115" s="56"/>
      <c r="M115" s="57"/>
      <c r="N115" s="52">
        <f t="shared" si="10"/>
        <v>0</v>
      </c>
      <c r="O115" s="53"/>
      <c r="Q115" s="23"/>
    </row>
    <row r="116" spans="1:17">
      <c r="A116" s="17" t="s">
        <v>523</v>
      </c>
      <c r="B116" s="24" t="s">
        <v>67</v>
      </c>
      <c r="C116" s="19">
        <v>202000</v>
      </c>
      <c r="D116" s="20" t="s">
        <v>314</v>
      </c>
      <c r="E116" s="21" t="s">
        <v>4</v>
      </c>
      <c r="F116" s="22">
        <v>4</v>
      </c>
      <c r="G116" s="22">
        <v>7</v>
      </c>
      <c r="H116" s="22">
        <v>6</v>
      </c>
      <c r="I116" s="22">
        <v>7</v>
      </c>
      <c r="J116" s="22"/>
      <c r="K116" s="22">
        <v>38</v>
      </c>
      <c r="L116" s="56"/>
      <c r="M116" s="57"/>
      <c r="N116" s="52">
        <f t="shared" si="10"/>
        <v>0</v>
      </c>
      <c r="O116" s="53"/>
      <c r="Q116" s="23"/>
    </row>
    <row r="117" spans="1:17">
      <c r="A117" s="17" t="s">
        <v>524</v>
      </c>
      <c r="B117" s="18" t="s">
        <v>68</v>
      </c>
      <c r="C117" s="19">
        <v>202000</v>
      </c>
      <c r="D117" s="20" t="s">
        <v>315</v>
      </c>
      <c r="E117" s="21" t="s">
        <v>4</v>
      </c>
      <c r="F117" s="22">
        <v>2</v>
      </c>
      <c r="G117" s="22">
        <v>2</v>
      </c>
      <c r="H117" s="22">
        <v>1</v>
      </c>
      <c r="I117" s="22"/>
      <c r="J117" s="22"/>
      <c r="K117" s="22">
        <v>16</v>
      </c>
      <c r="L117" s="56"/>
      <c r="M117" s="57"/>
      <c r="N117" s="52">
        <f t="shared" si="10"/>
        <v>0</v>
      </c>
      <c r="O117" s="53"/>
      <c r="Q117" s="23"/>
    </row>
    <row r="118" spans="1:17">
      <c r="A118" s="17" t="s">
        <v>525</v>
      </c>
      <c r="B118" s="24" t="s">
        <v>635</v>
      </c>
      <c r="C118" s="19">
        <v>202000</v>
      </c>
      <c r="D118" s="20" t="s">
        <v>634</v>
      </c>
      <c r="E118" s="21" t="s">
        <v>4</v>
      </c>
      <c r="F118" s="22"/>
      <c r="G118" s="22"/>
      <c r="H118" s="22"/>
      <c r="I118" s="22"/>
      <c r="J118" s="22"/>
      <c r="K118" s="22">
        <v>1</v>
      </c>
      <c r="L118" s="56"/>
      <c r="M118" s="57"/>
      <c r="N118" s="52">
        <f t="shared" si="10"/>
        <v>0</v>
      </c>
      <c r="O118" s="53"/>
      <c r="Q118" s="23"/>
    </row>
    <row r="119" spans="1:17">
      <c r="A119" s="17" t="s">
        <v>526</v>
      </c>
      <c r="B119" s="18" t="s">
        <v>69</v>
      </c>
      <c r="C119" s="19">
        <v>200900</v>
      </c>
      <c r="D119" s="20" t="s">
        <v>316</v>
      </c>
      <c r="E119" s="21" t="s">
        <v>4</v>
      </c>
      <c r="F119" s="22"/>
      <c r="G119" s="22"/>
      <c r="H119" s="22">
        <v>1</v>
      </c>
      <c r="I119" s="22"/>
      <c r="J119" s="22"/>
      <c r="K119" s="22">
        <f t="shared" ref="K119:K127" si="13">F119+G119+H119+I119+J119</f>
        <v>1</v>
      </c>
      <c r="L119" s="56"/>
      <c r="M119" s="57"/>
      <c r="N119" s="52">
        <f t="shared" si="10"/>
        <v>0</v>
      </c>
      <c r="O119" s="53"/>
      <c r="Q119" s="23"/>
    </row>
    <row r="120" spans="1:17">
      <c r="A120" s="17" t="s">
        <v>527</v>
      </c>
      <c r="B120" s="18" t="s">
        <v>70</v>
      </c>
      <c r="C120" s="19">
        <v>200900</v>
      </c>
      <c r="D120" s="20" t="s">
        <v>317</v>
      </c>
      <c r="E120" s="21" t="s">
        <v>4</v>
      </c>
      <c r="F120" s="22">
        <v>2</v>
      </c>
      <c r="G120" s="22">
        <v>6</v>
      </c>
      <c r="H120" s="22">
        <v>1</v>
      </c>
      <c r="I120" s="22">
        <v>3</v>
      </c>
      <c r="J120" s="22"/>
      <c r="K120" s="22">
        <f t="shared" si="13"/>
        <v>12</v>
      </c>
      <c r="L120" s="56"/>
      <c r="M120" s="57"/>
      <c r="N120" s="52">
        <f t="shared" si="10"/>
        <v>0</v>
      </c>
      <c r="O120" s="53"/>
      <c r="Q120" s="23"/>
    </row>
    <row r="121" spans="1:17">
      <c r="A121" s="17" t="s">
        <v>528</v>
      </c>
      <c r="B121" s="18" t="s">
        <v>71</v>
      </c>
      <c r="C121" s="19">
        <v>200900</v>
      </c>
      <c r="D121" s="20" t="s">
        <v>323</v>
      </c>
      <c r="E121" s="21" t="s">
        <v>4</v>
      </c>
      <c r="F121" s="22">
        <v>14</v>
      </c>
      <c r="G121" s="22">
        <v>5</v>
      </c>
      <c r="H121" s="22">
        <v>13</v>
      </c>
      <c r="I121" s="22">
        <v>21</v>
      </c>
      <c r="J121" s="22"/>
      <c r="K121" s="22">
        <f t="shared" si="13"/>
        <v>53</v>
      </c>
      <c r="L121" s="56"/>
      <c r="M121" s="57"/>
      <c r="N121" s="52">
        <f t="shared" si="10"/>
        <v>0</v>
      </c>
      <c r="O121" s="53"/>
      <c r="Q121" s="23"/>
    </row>
    <row r="122" spans="1:17">
      <c r="A122" s="17" t="s">
        <v>529</v>
      </c>
      <c r="B122" s="18" t="s">
        <v>72</v>
      </c>
      <c r="C122" s="19">
        <v>200900</v>
      </c>
      <c r="D122" s="20" t="s">
        <v>324</v>
      </c>
      <c r="E122" s="21" t="s">
        <v>4</v>
      </c>
      <c r="F122" s="22">
        <v>14</v>
      </c>
      <c r="G122" s="22">
        <v>9</v>
      </c>
      <c r="H122" s="22">
        <v>19</v>
      </c>
      <c r="I122" s="22">
        <v>11</v>
      </c>
      <c r="J122" s="22"/>
      <c r="K122" s="22">
        <f t="shared" si="13"/>
        <v>53</v>
      </c>
      <c r="L122" s="56"/>
      <c r="M122" s="57"/>
      <c r="N122" s="52">
        <f t="shared" si="10"/>
        <v>0</v>
      </c>
      <c r="O122" s="53"/>
      <c r="Q122" s="23"/>
    </row>
    <row r="123" spans="1:17">
      <c r="A123" s="17" t="s">
        <v>530</v>
      </c>
      <c r="B123" s="18" t="s">
        <v>73</v>
      </c>
      <c r="C123" s="19">
        <v>200900</v>
      </c>
      <c r="D123" s="20" t="s">
        <v>325</v>
      </c>
      <c r="E123" s="21" t="s">
        <v>4</v>
      </c>
      <c r="F123" s="22">
        <v>10</v>
      </c>
      <c r="G123" s="22">
        <v>18</v>
      </c>
      <c r="H123" s="22">
        <v>14</v>
      </c>
      <c r="I123" s="22">
        <v>13</v>
      </c>
      <c r="J123" s="22"/>
      <c r="K123" s="22">
        <v>62</v>
      </c>
      <c r="L123" s="56"/>
      <c r="M123" s="57"/>
      <c r="N123" s="52">
        <f t="shared" si="10"/>
        <v>0</v>
      </c>
      <c r="O123" s="53"/>
      <c r="Q123" s="23"/>
    </row>
    <row r="124" spans="1:17">
      <c r="A124" s="17" t="s">
        <v>531</v>
      </c>
      <c r="B124" s="18" t="s">
        <v>74</v>
      </c>
      <c r="C124" s="19">
        <v>200900</v>
      </c>
      <c r="D124" s="20" t="s">
        <v>326</v>
      </c>
      <c r="E124" s="21" t="s">
        <v>4</v>
      </c>
      <c r="F124" s="22">
        <v>3</v>
      </c>
      <c r="G124" s="22">
        <v>4</v>
      </c>
      <c r="H124" s="22">
        <v>7</v>
      </c>
      <c r="I124" s="22">
        <v>5</v>
      </c>
      <c r="J124" s="22"/>
      <c r="K124" s="22">
        <v>32</v>
      </c>
      <c r="L124" s="56"/>
      <c r="M124" s="57"/>
      <c r="N124" s="52">
        <f t="shared" si="10"/>
        <v>0</v>
      </c>
      <c r="O124" s="53"/>
      <c r="Q124" s="23"/>
    </row>
    <row r="125" spans="1:17">
      <c r="A125" s="17" t="s">
        <v>532</v>
      </c>
      <c r="B125" s="18" t="s">
        <v>75</v>
      </c>
      <c r="C125" s="19">
        <v>200900</v>
      </c>
      <c r="D125" s="20" t="s">
        <v>327</v>
      </c>
      <c r="E125" s="21" t="s">
        <v>4</v>
      </c>
      <c r="F125" s="22">
        <v>1</v>
      </c>
      <c r="G125" s="22">
        <v>1</v>
      </c>
      <c r="H125" s="22">
        <v>2</v>
      </c>
      <c r="I125" s="22">
        <v>1</v>
      </c>
      <c r="J125" s="22"/>
      <c r="K125" s="22">
        <v>8</v>
      </c>
      <c r="L125" s="56"/>
      <c r="M125" s="57"/>
      <c r="N125" s="52">
        <f t="shared" si="10"/>
        <v>0</v>
      </c>
      <c r="O125" s="53"/>
      <c r="Q125" s="23"/>
    </row>
    <row r="126" spans="1:17">
      <c r="A126" s="17" t="s">
        <v>533</v>
      </c>
      <c r="B126" s="18" t="s">
        <v>76</v>
      </c>
      <c r="C126" s="19">
        <v>200900</v>
      </c>
      <c r="D126" s="20" t="s">
        <v>328</v>
      </c>
      <c r="E126" s="21" t="s">
        <v>4</v>
      </c>
      <c r="F126" s="22"/>
      <c r="G126" s="22">
        <v>1</v>
      </c>
      <c r="H126" s="22">
        <v>1</v>
      </c>
      <c r="I126" s="22">
        <v>1</v>
      </c>
      <c r="J126" s="22"/>
      <c r="K126" s="22">
        <f t="shared" si="13"/>
        <v>3</v>
      </c>
      <c r="L126" s="56"/>
      <c r="M126" s="57"/>
      <c r="N126" s="52">
        <f t="shared" si="10"/>
        <v>0</v>
      </c>
      <c r="O126" s="53"/>
      <c r="Q126" s="23"/>
    </row>
    <row r="127" spans="1:17">
      <c r="A127" s="17" t="s">
        <v>534</v>
      </c>
      <c r="B127" s="18" t="s">
        <v>77</v>
      </c>
      <c r="C127" s="19">
        <v>200900</v>
      </c>
      <c r="D127" s="20" t="s">
        <v>329</v>
      </c>
      <c r="E127" s="21" t="s">
        <v>4</v>
      </c>
      <c r="F127" s="22">
        <v>5</v>
      </c>
      <c r="G127" s="22">
        <v>2</v>
      </c>
      <c r="H127" s="22">
        <v>2</v>
      </c>
      <c r="I127" s="22">
        <v>10</v>
      </c>
      <c r="J127" s="22"/>
      <c r="K127" s="22">
        <f t="shared" si="13"/>
        <v>19</v>
      </c>
      <c r="L127" s="56"/>
      <c r="M127" s="57"/>
      <c r="N127" s="52">
        <f t="shared" si="10"/>
        <v>0</v>
      </c>
      <c r="O127" s="53"/>
      <c r="Q127" s="23"/>
    </row>
    <row r="128" spans="1:17">
      <c r="A128" s="17" t="s">
        <v>535</v>
      </c>
      <c r="B128" s="24" t="s">
        <v>78</v>
      </c>
      <c r="C128" s="19">
        <v>200900</v>
      </c>
      <c r="D128" s="20" t="s">
        <v>330</v>
      </c>
      <c r="E128" s="21" t="s">
        <v>4</v>
      </c>
      <c r="F128" s="22">
        <v>3</v>
      </c>
      <c r="G128" s="22">
        <v>1</v>
      </c>
      <c r="H128" s="22">
        <v>8</v>
      </c>
      <c r="I128" s="22">
        <v>1</v>
      </c>
      <c r="J128" s="22"/>
      <c r="K128" s="22">
        <v>14</v>
      </c>
      <c r="L128" s="56"/>
      <c r="M128" s="57"/>
      <c r="N128" s="52">
        <f t="shared" si="10"/>
        <v>0</v>
      </c>
      <c r="O128" s="53"/>
      <c r="Q128" s="23"/>
    </row>
    <row r="129" spans="1:17">
      <c r="A129" s="17" t="s">
        <v>536</v>
      </c>
      <c r="B129" s="18" t="s">
        <v>79</v>
      </c>
      <c r="C129" s="19">
        <v>200900</v>
      </c>
      <c r="D129" s="20" t="s">
        <v>331</v>
      </c>
      <c r="E129" s="21" t="s">
        <v>4</v>
      </c>
      <c r="F129" s="22">
        <v>7</v>
      </c>
      <c r="G129" s="22">
        <v>1</v>
      </c>
      <c r="H129" s="22">
        <v>4</v>
      </c>
      <c r="I129" s="22">
        <v>2</v>
      </c>
      <c r="J129" s="22"/>
      <c r="K129" s="22">
        <v>16</v>
      </c>
      <c r="L129" s="56"/>
      <c r="M129" s="57"/>
      <c r="N129" s="52">
        <f t="shared" si="10"/>
        <v>0</v>
      </c>
      <c r="O129" s="53"/>
      <c r="Q129" s="23"/>
    </row>
    <row r="130" spans="1:17">
      <c r="A130" s="17" t="s">
        <v>537</v>
      </c>
      <c r="B130" s="18" t="s">
        <v>80</v>
      </c>
      <c r="C130" s="19">
        <v>200900</v>
      </c>
      <c r="D130" s="20" t="s">
        <v>332</v>
      </c>
      <c r="E130" s="21" t="s">
        <v>4</v>
      </c>
      <c r="F130" s="22">
        <v>2</v>
      </c>
      <c r="G130" s="22">
        <v>2</v>
      </c>
      <c r="H130" s="22">
        <v>5</v>
      </c>
      <c r="I130" s="22">
        <v>4</v>
      </c>
      <c r="J130" s="22"/>
      <c r="K130" s="22">
        <v>29</v>
      </c>
      <c r="L130" s="56"/>
      <c r="M130" s="57"/>
      <c r="N130" s="52">
        <f t="shared" si="10"/>
        <v>0</v>
      </c>
      <c r="O130" s="53"/>
      <c r="Q130" s="23"/>
    </row>
    <row r="131" spans="1:17">
      <c r="A131" s="17" t="s">
        <v>538</v>
      </c>
      <c r="B131" s="25" t="s">
        <v>81</v>
      </c>
      <c r="C131" s="19">
        <v>200900</v>
      </c>
      <c r="D131" s="20" t="s">
        <v>333</v>
      </c>
      <c r="E131" s="21" t="s">
        <v>4</v>
      </c>
      <c r="F131" s="22"/>
      <c r="G131" s="22"/>
      <c r="H131" s="22">
        <v>1</v>
      </c>
      <c r="I131" s="22">
        <v>2</v>
      </c>
      <c r="J131" s="22"/>
      <c r="K131" s="22">
        <v>13</v>
      </c>
      <c r="L131" s="56"/>
      <c r="M131" s="57"/>
      <c r="N131" s="52">
        <f t="shared" si="10"/>
        <v>0</v>
      </c>
      <c r="O131" s="53"/>
      <c r="Q131" s="23"/>
    </row>
    <row r="132" spans="1:17">
      <c r="A132" s="17" t="s">
        <v>539</v>
      </c>
      <c r="B132" s="18" t="s">
        <v>82</v>
      </c>
      <c r="C132" s="19">
        <v>200900</v>
      </c>
      <c r="D132" s="20" t="s">
        <v>334</v>
      </c>
      <c r="E132" s="21" t="s">
        <v>4</v>
      </c>
      <c r="F132" s="22"/>
      <c r="G132" s="22"/>
      <c r="H132" s="22"/>
      <c r="I132" s="22"/>
      <c r="J132" s="22"/>
      <c r="K132" s="22">
        <f t="shared" ref="K132:K140" si="14">F132+G132+H132+I132+J132</f>
        <v>0</v>
      </c>
      <c r="L132" s="56"/>
      <c r="M132" s="57"/>
      <c r="N132" s="52">
        <f t="shared" si="10"/>
        <v>0</v>
      </c>
      <c r="O132" s="53"/>
      <c r="Q132" s="23"/>
    </row>
    <row r="133" spans="1:17">
      <c r="A133" s="17" t="s">
        <v>540</v>
      </c>
      <c r="B133" s="25" t="s">
        <v>135</v>
      </c>
      <c r="C133" s="19">
        <v>202200</v>
      </c>
      <c r="D133" s="20" t="s">
        <v>318</v>
      </c>
      <c r="E133" s="21" t="s">
        <v>4</v>
      </c>
      <c r="F133" s="22">
        <v>1</v>
      </c>
      <c r="G133" s="22"/>
      <c r="H133" s="22">
        <v>1</v>
      </c>
      <c r="I133" s="22"/>
      <c r="J133" s="22"/>
      <c r="K133" s="22">
        <f t="shared" si="14"/>
        <v>2</v>
      </c>
      <c r="L133" s="56"/>
      <c r="M133" s="57"/>
      <c r="N133" s="52">
        <f t="shared" si="10"/>
        <v>0</v>
      </c>
      <c r="O133" s="53"/>
      <c r="Q133" s="23"/>
    </row>
    <row r="134" spans="1:17">
      <c r="A134" s="17" t="s">
        <v>541</v>
      </c>
      <c r="B134" s="25" t="s">
        <v>83</v>
      </c>
      <c r="C134" s="19">
        <v>202200</v>
      </c>
      <c r="D134" s="20" t="s">
        <v>319</v>
      </c>
      <c r="E134" s="21" t="s">
        <v>4</v>
      </c>
      <c r="F134" s="22">
        <v>1</v>
      </c>
      <c r="G134" s="22"/>
      <c r="H134" s="22"/>
      <c r="I134" s="22"/>
      <c r="J134" s="22"/>
      <c r="K134" s="22">
        <f t="shared" si="14"/>
        <v>1</v>
      </c>
      <c r="L134" s="56"/>
      <c r="M134" s="57"/>
      <c r="N134" s="52">
        <f t="shared" si="10"/>
        <v>0</v>
      </c>
      <c r="O134" s="53"/>
      <c r="Q134" s="23"/>
    </row>
    <row r="135" spans="1:17">
      <c r="A135" s="17" t="s">
        <v>542</v>
      </c>
      <c r="B135" s="18" t="s">
        <v>84</v>
      </c>
      <c r="C135" s="19">
        <v>202200</v>
      </c>
      <c r="D135" s="20" t="s">
        <v>320</v>
      </c>
      <c r="E135" s="21" t="s">
        <v>4</v>
      </c>
      <c r="F135" s="22"/>
      <c r="G135" s="22"/>
      <c r="H135" s="22"/>
      <c r="I135" s="22">
        <v>1</v>
      </c>
      <c r="J135" s="22"/>
      <c r="K135" s="22">
        <v>2</v>
      </c>
      <c r="L135" s="56"/>
      <c r="M135" s="57"/>
      <c r="N135" s="52">
        <f t="shared" si="10"/>
        <v>0</v>
      </c>
      <c r="O135" s="53"/>
      <c r="Q135" s="23"/>
    </row>
    <row r="136" spans="1:17">
      <c r="A136" s="17" t="s">
        <v>543</v>
      </c>
      <c r="B136" s="18" t="s">
        <v>85</v>
      </c>
      <c r="C136" s="19">
        <v>202200</v>
      </c>
      <c r="D136" s="20" t="s">
        <v>321</v>
      </c>
      <c r="E136" s="21" t="s">
        <v>4</v>
      </c>
      <c r="F136" s="22"/>
      <c r="G136" s="22"/>
      <c r="H136" s="22">
        <v>1</v>
      </c>
      <c r="I136" s="22"/>
      <c r="J136" s="22"/>
      <c r="K136" s="22">
        <f t="shared" si="14"/>
        <v>1</v>
      </c>
      <c r="L136" s="56"/>
      <c r="M136" s="57"/>
      <c r="N136" s="52">
        <f t="shared" si="10"/>
        <v>0</v>
      </c>
      <c r="O136" s="53"/>
      <c r="Q136" s="23"/>
    </row>
    <row r="137" spans="1:17">
      <c r="A137" s="17" t="s">
        <v>544</v>
      </c>
      <c r="B137" s="25" t="s">
        <v>86</v>
      </c>
      <c r="C137" s="19">
        <v>202200</v>
      </c>
      <c r="D137" s="20" t="s">
        <v>322</v>
      </c>
      <c r="E137" s="21" t="s">
        <v>4</v>
      </c>
      <c r="F137" s="22">
        <v>1</v>
      </c>
      <c r="G137" s="22"/>
      <c r="H137" s="22"/>
      <c r="I137" s="22">
        <v>1</v>
      </c>
      <c r="J137" s="22"/>
      <c r="K137" s="22">
        <f t="shared" si="14"/>
        <v>2</v>
      </c>
      <c r="L137" s="56"/>
      <c r="M137" s="57"/>
      <c r="N137" s="52">
        <f t="shared" si="10"/>
        <v>0</v>
      </c>
      <c r="O137" s="53"/>
      <c r="Q137" s="23"/>
    </row>
    <row r="138" spans="1:17">
      <c r="A138" s="17" t="s">
        <v>545</v>
      </c>
      <c r="B138" s="24" t="s">
        <v>87</v>
      </c>
      <c r="C138" s="19">
        <v>202200</v>
      </c>
      <c r="D138" s="20" t="s">
        <v>336</v>
      </c>
      <c r="E138" s="21" t="s">
        <v>4</v>
      </c>
      <c r="F138" s="22">
        <v>4</v>
      </c>
      <c r="G138" s="22"/>
      <c r="H138" s="22"/>
      <c r="I138" s="22">
        <v>5</v>
      </c>
      <c r="J138" s="22"/>
      <c r="K138" s="22">
        <f t="shared" si="14"/>
        <v>9</v>
      </c>
      <c r="L138" s="56"/>
      <c r="M138" s="57"/>
      <c r="N138" s="52">
        <f t="shared" si="10"/>
        <v>0</v>
      </c>
      <c r="O138" s="53"/>
      <c r="Q138" s="23"/>
    </row>
    <row r="139" spans="1:17">
      <c r="A139" s="17" t="s">
        <v>546</v>
      </c>
      <c r="B139" s="24" t="s">
        <v>88</v>
      </c>
      <c r="C139" s="19">
        <v>202200</v>
      </c>
      <c r="D139" s="20" t="s">
        <v>337</v>
      </c>
      <c r="E139" s="21" t="s">
        <v>4</v>
      </c>
      <c r="F139" s="22">
        <v>4</v>
      </c>
      <c r="G139" s="22">
        <v>11</v>
      </c>
      <c r="H139" s="22">
        <v>3</v>
      </c>
      <c r="I139" s="22">
        <v>6</v>
      </c>
      <c r="J139" s="22"/>
      <c r="K139" s="22">
        <f t="shared" si="14"/>
        <v>24</v>
      </c>
      <c r="L139" s="56"/>
      <c r="M139" s="57"/>
      <c r="N139" s="52">
        <f t="shared" ref="N139:N207" si="15">K139*L139</f>
        <v>0</v>
      </c>
      <c r="O139" s="53"/>
      <c r="Q139" s="23"/>
    </row>
    <row r="140" spans="1:17">
      <c r="A140" s="17" t="s">
        <v>547</v>
      </c>
      <c r="B140" s="24" t="s">
        <v>89</v>
      </c>
      <c r="C140" s="19">
        <v>202200</v>
      </c>
      <c r="D140" s="20" t="s">
        <v>338</v>
      </c>
      <c r="E140" s="21" t="s">
        <v>4</v>
      </c>
      <c r="F140" s="22">
        <v>9</v>
      </c>
      <c r="G140" s="22">
        <v>11</v>
      </c>
      <c r="H140" s="22">
        <v>7</v>
      </c>
      <c r="I140" s="22">
        <v>1</v>
      </c>
      <c r="J140" s="22"/>
      <c r="K140" s="22">
        <f t="shared" si="14"/>
        <v>28</v>
      </c>
      <c r="L140" s="56"/>
      <c r="M140" s="57"/>
      <c r="N140" s="52">
        <f t="shared" si="15"/>
        <v>0</v>
      </c>
      <c r="O140" s="53"/>
      <c r="Q140" s="23"/>
    </row>
    <row r="141" spans="1:17">
      <c r="A141" s="17" t="s">
        <v>548</v>
      </c>
      <c r="B141" s="24" t="s">
        <v>90</v>
      </c>
      <c r="C141" s="19">
        <v>202200</v>
      </c>
      <c r="D141" s="20" t="s">
        <v>339</v>
      </c>
      <c r="E141" s="21" t="s">
        <v>4</v>
      </c>
      <c r="F141" s="22">
        <v>8</v>
      </c>
      <c r="G141" s="22">
        <v>8</v>
      </c>
      <c r="H141" s="22">
        <v>5</v>
      </c>
      <c r="I141" s="22">
        <v>5</v>
      </c>
      <c r="J141" s="22"/>
      <c r="K141" s="22">
        <v>27</v>
      </c>
      <c r="L141" s="56"/>
      <c r="M141" s="57"/>
      <c r="N141" s="52">
        <f t="shared" si="15"/>
        <v>0</v>
      </c>
      <c r="O141" s="53"/>
      <c r="Q141" s="23"/>
    </row>
    <row r="142" spans="1:17">
      <c r="A142" s="17" t="s">
        <v>549</v>
      </c>
      <c r="B142" s="24" t="s">
        <v>91</v>
      </c>
      <c r="C142" s="19">
        <v>202200</v>
      </c>
      <c r="D142" s="20" t="s">
        <v>340</v>
      </c>
      <c r="E142" s="21" t="s">
        <v>4</v>
      </c>
      <c r="F142" s="22">
        <v>4</v>
      </c>
      <c r="G142" s="22">
        <v>4</v>
      </c>
      <c r="H142" s="22">
        <v>3</v>
      </c>
      <c r="I142" s="22">
        <v>3</v>
      </c>
      <c r="J142" s="22"/>
      <c r="K142" s="22">
        <v>27</v>
      </c>
      <c r="L142" s="56"/>
      <c r="M142" s="57"/>
      <c r="N142" s="52">
        <f t="shared" si="15"/>
        <v>0</v>
      </c>
      <c r="O142" s="53"/>
      <c r="Q142" s="23"/>
    </row>
    <row r="143" spans="1:17">
      <c r="A143" s="17" t="s">
        <v>550</v>
      </c>
      <c r="B143" s="24" t="s">
        <v>92</v>
      </c>
      <c r="C143" s="19">
        <v>202200</v>
      </c>
      <c r="D143" s="20" t="s">
        <v>341</v>
      </c>
      <c r="E143" s="21" t="s">
        <v>4</v>
      </c>
      <c r="F143" s="22"/>
      <c r="G143" s="22">
        <v>2</v>
      </c>
      <c r="H143" s="22">
        <v>1</v>
      </c>
      <c r="I143" s="22">
        <v>0</v>
      </c>
      <c r="J143" s="22"/>
      <c r="K143" s="22">
        <v>13</v>
      </c>
      <c r="L143" s="56"/>
      <c r="M143" s="57"/>
      <c r="N143" s="52">
        <f t="shared" si="15"/>
        <v>0</v>
      </c>
      <c r="O143" s="53"/>
      <c r="Q143" s="23"/>
    </row>
    <row r="144" spans="1:17">
      <c r="A144" s="17" t="s">
        <v>551</v>
      </c>
      <c r="B144" s="24" t="s">
        <v>93</v>
      </c>
      <c r="C144" s="19">
        <v>201100</v>
      </c>
      <c r="D144" s="20" t="s">
        <v>342</v>
      </c>
      <c r="E144" s="21" t="s">
        <v>4</v>
      </c>
      <c r="F144" s="22">
        <v>60</v>
      </c>
      <c r="G144" s="22">
        <v>60</v>
      </c>
      <c r="H144" s="22">
        <v>74</v>
      </c>
      <c r="I144" s="22">
        <v>61</v>
      </c>
      <c r="J144" s="22"/>
      <c r="K144" s="22">
        <v>305</v>
      </c>
      <c r="L144" s="56"/>
      <c r="M144" s="57"/>
      <c r="N144" s="52">
        <f t="shared" si="15"/>
        <v>0</v>
      </c>
      <c r="O144" s="53"/>
      <c r="Q144" s="23"/>
    </row>
    <row r="145" spans="1:17">
      <c r="A145" s="17" t="s">
        <v>552</v>
      </c>
      <c r="B145" s="24" t="s">
        <v>94</v>
      </c>
      <c r="C145" s="19">
        <v>205800</v>
      </c>
      <c r="D145" s="20" t="s">
        <v>344</v>
      </c>
      <c r="E145" s="21" t="s">
        <v>4</v>
      </c>
      <c r="F145" s="22">
        <v>3</v>
      </c>
      <c r="G145" s="22">
        <v>1</v>
      </c>
      <c r="H145" s="22">
        <v>1</v>
      </c>
      <c r="I145" s="22">
        <v>2</v>
      </c>
      <c r="J145" s="22"/>
      <c r="K145" s="22">
        <v>9</v>
      </c>
      <c r="L145" s="56"/>
      <c r="M145" s="57"/>
      <c r="N145" s="52">
        <f t="shared" si="15"/>
        <v>0</v>
      </c>
      <c r="O145" s="53"/>
      <c r="Q145" s="23"/>
    </row>
    <row r="146" spans="1:17">
      <c r="A146" s="17" t="s">
        <v>553</v>
      </c>
      <c r="B146" s="24" t="s">
        <v>136</v>
      </c>
      <c r="C146" s="19">
        <v>201100</v>
      </c>
      <c r="D146" s="20" t="s">
        <v>343</v>
      </c>
      <c r="E146" s="21" t="s">
        <v>4</v>
      </c>
      <c r="F146" s="22">
        <v>4</v>
      </c>
      <c r="G146" s="22">
        <v>7</v>
      </c>
      <c r="H146" s="22">
        <v>4</v>
      </c>
      <c r="I146" s="22">
        <v>12</v>
      </c>
      <c r="J146" s="22"/>
      <c r="K146" s="22">
        <v>33</v>
      </c>
      <c r="L146" s="56"/>
      <c r="M146" s="57"/>
      <c r="N146" s="52">
        <f t="shared" si="15"/>
        <v>0</v>
      </c>
      <c r="O146" s="53"/>
      <c r="Q146" s="23"/>
    </row>
    <row r="147" spans="1:17">
      <c r="A147" s="17" t="s">
        <v>554</v>
      </c>
      <c r="B147" s="24" t="s">
        <v>95</v>
      </c>
      <c r="C147" s="19">
        <v>201100</v>
      </c>
      <c r="D147" s="20" t="s">
        <v>335</v>
      </c>
      <c r="E147" s="21" t="s">
        <v>4</v>
      </c>
      <c r="F147" s="22">
        <v>11</v>
      </c>
      <c r="G147" s="22">
        <v>11</v>
      </c>
      <c r="H147" s="22">
        <v>11</v>
      </c>
      <c r="I147" s="22">
        <v>13</v>
      </c>
      <c r="J147" s="22"/>
      <c r="K147" s="22">
        <v>51</v>
      </c>
      <c r="L147" s="56"/>
      <c r="M147" s="57"/>
      <c r="N147" s="52">
        <f t="shared" si="15"/>
        <v>0</v>
      </c>
      <c r="O147" s="53"/>
      <c r="Q147" s="23"/>
    </row>
    <row r="148" spans="1:17">
      <c r="A148" s="17" t="s">
        <v>555</v>
      </c>
      <c r="B148" s="24" t="s">
        <v>39</v>
      </c>
      <c r="C148" s="19">
        <v>200350</v>
      </c>
      <c r="D148" s="20" t="s">
        <v>345</v>
      </c>
      <c r="E148" s="21" t="s">
        <v>4</v>
      </c>
      <c r="F148" s="22">
        <v>58</v>
      </c>
      <c r="G148" s="22">
        <v>42</v>
      </c>
      <c r="H148" s="22">
        <v>70</v>
      </c>
      <c r="I148" s="22">
        <v>67</v>
      </c>
      <c r="J148" s="22"/>
      <c r="K148" s="22">
        <v>291</v>
      </c>
      <c r="L148" s="56"/>
      <c r="M148" s="57"/>
      <c r="N148" s="52">
        <f t="shared" si="15"/>
        <v>0</v>
      </c>
      <c r="O148" s="53"/>
      <c r="Q148" s="23"/>
    </row>
    <row r="149" spans="1:17">
      <c r="A149" s="17" t="s">
        <v>556</v>
      </c>
      <c r="B149" s="25" t="s">
        <v>96</v>
      </c>
      <c r="C149" s="19">
        <v>200400</v>
      </c>
      <c r="D149" s="20" t="s">
        <v>348</v>
      </c>
      <c r="E149" s="21" t="s">
        <v>4</v>
      </c>
      <c r="F149" s="22">
        <v>42</v>
      </c>
      <c r="G149" s="22">
        <v>21</v>
      </c>
      <c r="H149" s="22">
        <v>51</v>
      </c>
      <c r="I149" s="22">
        <v>58</v>
      </c>
      <c r="J149" s="22"/>
      <c r="K149" s="22">
        <v>215</v>
      </c>
      <c r="L149" s="56"/>
      <c r="M149" s="57"/>
      <c r="N149" s="52">
        <f t="shared" si="15"/>
        <v>0</v>
      </c>
      <c r="O149" s="53"/>
      <c r="Q149" s="23"/>
    </row>
    <row r="150" spans="1:17">
      <c r="A150" s="17" t="s">
        <v>557</v>
      </c>
      <c r="B150" s="18" t="s">
        <v>97</v>
      </c>
      <c r="C150" s="19">
        <v>201900</v>
      </c>
      <c r="D150" s="20" t="s">
        <v>349</v>
      </c>
      <c r="E150" s="21" t="s">
        <v>4</v>
      </c>
      <c r="F150" s="22">
        <v>48</v>
      </c>
      <c r="G150" s="22">
        <v>65</v>
      </c>
      <c r="H150" s="22">
        <v>44</v>
      </c>
      <c r="I150" s="22">
        <v>36</v>
      </c>
      <c r="J150" s="22"/>
      <c r="K150" s="22">
        <v>218</v>
      </c>
      <c r="L150" s="56"/>
      <c r="M150" s="57"/>
      <c r="N150" s="52">
        <f t="shared" si="15"/>
        <v>0</v>
      </c>
      <c r="O150" s="53"/>
      <c r="Q150" s="23"/>
    </row>
    <row r="151" spans="1:17">
      <c r="A151" s="17" t="s">
        <v>558</v>
      </c>
      <c r="B151" s="18" t="s">
        <v>98</v>
      </c>
      <c r="C151" s="19">
        <v>200500</v>
      </c>
      <c r="D151" s="20" t="s">
        <v>350</v>
      </c>
      <c r="E151" s="21" t="s">
        <v>4</v>
      </c>
      <c r="F151" s="22">
        <v>93</v>
      </c>
      <c r="G151" s="22">
        <v>87</v>
      </c>
      <c r="H151" s="22">
        <v>96</v>
      </c>
      <c r="I151" s="22">
        <v>95</v>
      </c>
      <c r="J151" s="22"/>
      <c r="K151" s="22">
        <v>437</v>
      </c>
      <c r="L151" s="56"/>
      <c r="M151" s="57"/>
      <c r="N151" s="52">
        <f t="shared" si="15"/>
        <v>0</v>
      </c>
      <c r="O151" s="53"/>
      <c r="Q151" s="23"/>
    </row>
    <row r="152" spans="1:17">
      <c r="A152" s="17" t="s">
        <v>559</v>
      </c>
      <c r="B152" s="18" t="s">
        <v>633</v>
      </c>
      <c r="C152" s="19">
        <v>202900</v>
      </c>
      <c r="D152" s="20"/>
      <c r="E152" s="21" t="s">
        <v>4</v>
      </c>
      <c r="F152" s="22"/>
      <c r="G152" s="22"/>
      <c r="H152" s="22"/>
      <c r="I152" s="22"/>
      <c r="J152" s="22"/>
      <c r="K152" s="22">
        <v>2</v>
      </c>
      <c r="L152" s="56"/>
      <c r="M152" s="57"/>
      <c r="N152" s="52">
        <f t="shared" ref="N152" si="16">K152*L152</f>
        <v>0</v>
      </c>
      <c r="O152" s="53"/>
      <c r="Q152" s="23"/>
    </row>
    <row r="153" spans="1:17">
      <c r="A153" s="17" t="s">
        <v>560</v>
      </c>
      <c r="B153" s="18" t="s">
        <v>99</v>
      </c>
      <c r="C153" s="19">
        <v>200700</v>
      </c>
      <c r="D153" s="20" t="s">
        <v>351</v>
      </c>
      <c r="E153" s="21" t="s">
        <v>4</v>
      </c>
      <c r="F153" s="22">
        <v>42</v>
      </c>
      <c r="G153" s="22">
        <v>21</v>
      </c>
      <c r="H153" s="22">
        <v>51</v>
      </c>
      <c r="I153" s="22">
        <v>58</v>
      </c>
      <c r="J153" s="22"/>
      <c r="K153" s="22">
        <v>215</v>
      </c>
      <c r="L153" s="56"/>
      <c r="M153" s="57"/>
      <c r="N153" s="52">
        <f t="shared" si="15"/>
        <v>0</v>
      </c>
      <c r="O153" s="53"/>
      <c r="Q153" s="23"/>
    </row>
    <row r="154" spans="1:17">
      <c r="A154" s="17" t="s">
        <v>561</v>
      </c>
      <c r="B154" s="18" t="s">
        <v>100</v>
      </c>
      <c r="C154" s="19">
        <v>202100</v>
      </c>
      <c r="D154" s="20" t="s">
        <v>352</v>
      </c>
      <c r="E154" s="21" t="s">
        <v>4</v>
      </c>
      <c r="F154" s="22">
        <v>48</v>
      </c>
      <c r="G154" s="22">
        <v>65</v>
      </c>
      <c r="H154" s="22">
        <v>44</v>
      </c>
      <c r="I154" s="22">
        <v>36</v>
      </c>
      <c r="J154" s="22"/>
      <c r="K154" s="22">
        <v>218</v>
      </c>
      <c r="L154" s="56"/>
      <c r="M154" s="57"/>
      <c r="N154" s="52">
        <f t="shared" si="15"/>
        <v>0</v>
      </c>
      <c r="O154" s="53"/>
      <c r="Q154" s="23"/>
    </row>
    <row r="155" spans="1:17">
      <c r="A155" s="17" t="s">
        <v>562</v>
      </c>
      <c r="B155" s="18" t="s">
        <v>137</v>
      </c>
      <c r="C155" s="19">
        <v>201000</v>
      </c>
      <c r="D155" s="20" t="s">
        <v>353</v>
      </c>
      <c r="E155" s="21" t="s">
        <v>4</v>
      </c>
      <c r="F155" s="22">
        <v>52</v>
      </c>
      <c r="G155" s="22">
        <v>41</v>
      </c>
      <c r="H155" s="22">
        <v>69</v>
      </c>
      <c r="I155" s="22">
        <v>67</v>
      </c>
      <c r="J155" s="22"/>
      <c r="K155" s="22">
        <v>282</v>
      </c>
      <c r="L155" s="56"/>
      <c r="M155" s="57"/>
      <c r="N155" s="52">
        <f t="shared" si="15"/>
        <v>0</v>
      </c>
      <c r="O155" s="53"/>
      <c r="Q155" s="23"/>
    </row>
    <row r="156" spans="1:17">
      <c r="A156" s="17" t="s">
        <v>563</v>
      </c>
      <c r="B156" s="18" t="s">
        <v>138</v>
      </c>
      <c r="C156" s="19">
        <v>202300</v>
      </c>
      <c r="D156" s="20" t="s">
        <v>354</v>
      </c>
      <c r="E156" s="21" t="s">
        <v>4</v>
      </c>
      <c r="F156" s="22">
        <v>32</v>
      </c>
      <c r="G156" s="22">
        <v>38</v>
      </c>
      <c r="H156" s="22">
        <v>21</v>
      </c>
      <c r="I156" s="22">
        <v>21</v>
      </c>
      <c r="J156" s="22"/>
      <c r="K156" s="22">
        <v>127</v>
      </c>
      <c r="L156" s="56"/>
      <c r="M156" s="57"/>
      <c r="N156" s="52">
        <f t="shared" si="15"/>
        <v>0</v>
      </c>
      <c r="O156" s="53"/>
      <c r="Q156" s="23"/>
    </row>
    <row r="157" spans="1:17">
      <c r="A157" s="17" t="s">
        <v>564</v>
      </c>
      <c r="B157" s="26" t="s">
        <v>107</v>
      </c>
      <c r="C157" s="27">
        <v>201200</v>
      </c>
      <c r="D157" s="28" t="s">
        <v>358</v>
      </c>
      <c r="E157" s="29" t="s">
        <v>4</v>
      </c>
      <c r="F157" s="22">
        <v>96</v>
      </c>
      <c r="G157" s="22">
        <v>89</v>
      </c>
      <c r="H157" s="22">
        <v>100</v>
      </c>
      <c r="I157" s="22">
        <v>97</v>
      </c>
      <c r="J157" s="22"/>
      <c r="K157" s="22">
        <v>480</v>
      </c>
      <c r="L157" s="56"/>
      <c r="M157" s="57"/>
      <c r="N157" s="52">
        <f t="shared" si="15"/>
        <v>0</v>
      </c>
      <c r="O157" s="53"/>
      <c r="Q157" s="23"/>
    </row>
    <row r="158" spans="1:17">
      <c r="A158" s="17" t="s">
        <v>565</v>
      </c>
      <c r="B158" s="18" t="s">
        <v>101</v>
      </c>
      <c r="C158" s="19">
        <v>201300</v>
      </c>
      <c r="D158" s="20" t="s">
        <v>346</v>
      </c>
      <c r="E158" s="21" t="s">
        <v>4</v>
      </c>
      <c r="F158" s="22">
        <v>75</v>
      </c>
      <c r="G158" s="22">
        <v>60</v>
      </c>
      <c r="H158" s="22">
        <v>75</v>
      </c>
      <c r="I158" s="22">
        <v>80</v>
      </c>
      <c r="J158" s="22"/>
      <c r="K158" s="22">
        <v>341</v>
      </c>
      <c r="L158" s="56"/>
      <c r="M158" s="57"/>
      <c r="N158" s="52">
        <f t="shared" si="15"/>
        <v>0</v>
      </c>
      <c r="O158" s="53"/>
      <c r="Q158" s="23"/>
    </row>
    <row r="159" spans="1:17">
      <c r="A159" s="17" t="s">
        <v>566</v>
      </c>
      <c r="B159" s="18" t="s">
        <v>101</v>
      </c>
      <c r="C159" s="19">
        <v>205900</v>
      </c>
      <c r="D159" s="20" t="s">
        <v>347</v>
      </c>
      <c r="E159" s="21" t="s">
        <v>4</v>
      </c>
      <c r="F159" s="22">
        <v>2</v>
      </c>
      <c r="G159" s="22">
        <v>1</v>
      </c>
      <c r="H159" s="22">
        <v>1</v>
      </c>
      <c r="I159" s="22">
        <v>1</v>
      </c>
      <c r="J159" s="22"/>
      <c r="K159" s="22">
        <v>6</v>
      </c>
      <c r="L159" s="56"/>
      <c r="M159" s="57"/>
      <c r="N159" s="52">
        <f t="shared" si="15"/>
        <v>0</v>
      </c>
      <c r="O159" s="53"/>
      <c r="Q159" s="23"/>
    </row>
    <row r="160" spans="1:17">
      <c r="A160" s="17" t="s">
        <v>567</v>
      </c>
      <c r="B160" s="18" t="s">
        <v>102</v>
      </c>
      <c r="C160" s="19">
        <v>201400</v>
      </c>
      <c r="D160" s="20" t="s">
        <v>355</v>
      </c>
      <c r="E160" s="21" t="s">
        <v>4</v>
      </c>
      <c r="F160" s="22">
        <v>52</v>
      </c>
      <c r="G160" s="22">
        <v>41</v>
      </c>
      <c r="H160" s="22">
        <v>69</v>
      </c>
      <c r="I160" s="22">
        <v>67</v>
      </c>
      <c r="J160" s="22"/>
      <c r="K160" s="22">
        <v>281</v>
      </c>
      <c r="L160" s="56"/>
      <c r="M160" s="57"/>
      <c r="N160" s="52">
        <f t="shared" si="15"/>
        <v>0</v>
      </c>
      <c r="O160" s="53"/>
      <c r="Q160" s="23"/>
    </row>
    <row r="161" spans="1:17">
      <c r="A161" s="17" t="s">
        <v>568</v>
      </c>
      <c r="B161" s="18" t="s">
        <v>103</v>
      </c>
      <c r="C161" s="19">
        <v>202400</v>
      </c>
      <c r="D161" s="20" t="s">
        <v>356</v>
      </c>
      <c r="E161" s="21" t="s">
        <v>4</v>
      </c>
      <c r="F161" s="22">
        <v>32</v>
      </c>
      <c r="G161" s="22">
        <v>38</v>
      </c>
      <c r="H161" s="22">
        <v>21</v>
      </c>
      <c r="I161" s="22">
        <v>21</v>
      </c>
      <c r="J161" s="22"/>
      <c r="K161" s="22">
        <v>135</v>
      </c>
      <c r="L161" s="56"/>
      <c r="M161" s="57"/>
      <c r="N161" s="52">
        <f t="shared" si="15"/>
        <v>0</v>
      </c>
      <c r="O161" s="53"/>
      <c r="Q161" s="23"/>
    </row>
    <row r="162" spans="1:17">
      <c r="A162" s="17" t="s">
        <v>569</v>
      </c>
      <c r="B162" s="18" t="s">
        <v>139</v>
      </c>
      <c r="C162" s="19">
        <v>201500</v>
      </c>
      <c r="D162" s="20" t="s">
        <v>359</v>
      </c>
      <c r="E162" s="21" t="s">
        <v>4</v>
      </c>
      <c r="F162" s="22">
        <v>252</v>
      </c>
      <c r="G162" s="22">
        <v>237</v>
      </c>
      <c r="H162" s="22">
        <v>270</v>
      </c>
      <c r="I162" s="22">
        <v>264</v>
      </c>
      <c r="J162" s="22"/>
      <c r="K162" s="22">
        <v>1191</v>
      </c>
      <c r="L162" s="56"/>
      <c r="M162" s="57"/>
      <c r="N162" s="52">
        <f t="shared" si="15"/>
        <v>0</v>
      </c>
      <c r="O162" s="53"/>
      <c r="Q162" s="23"/>
    </row>
    <row r="163" spans="1:17">
      <c r="A163" s="17" t="s">
        <v>570</v>
      </c>
      <c r="B163" s="18" t="s">
        <v>104</v>
      </c>
      <c r="C163" s="19">
        <v>201600</v>
      </c>
      <c r="D163" s="20" t="s">
        <v>360</v>
      </c>
      <c r="E163" s="21" t="s">
        <v>4</v>
      </c>
      <c r="F163" s="22">
        <v>84</v>
      </c>
      <c r="G163" s="22">
        <v>79</v>
      </c>
      <c r="H163" s="22">
        <v>90</v>
      </c>
      <c r="I163" s="22">
        <v>88</v>
      </c>
      <c r="J163" s="22"/>
      <c r="K163" s="22">
        <v>407</v>
      </c>
      <c r="L163" s="56"/>
      <c r="M163" s="57"/>
      <c r="N163" s="52">
        <f t="shared" si="15"/>
        <v>0</v>
      </c>
      <c r="O163" s="53"/>
      <c r="Q163" s="23"/>
    </row>
    <row r="164" spans="1:17">
      <c r="A164" s="17" t="s">
        <v>571</v>
      </c>
      <c r="B164" s="18" t="s">
        <v>140</v>
      </c>
      <c r="C164" s="19">
        <v>201700</v>
      </c>
      <c r="D164" s="20" t="s">
        <v>361</v>
      </c>
      <c r="E164" s="21" t="s">
        <v>4</v>
      </c>
      <c r="F164" s="22">
        <v>166</v>
      </c>
      <c r="G164" s="22">
        <v>157</v>
      </c>
      <c r="H164" s="22">
        <v>180</v>
      </c>
      <c r="I164" s="22">
        <v>175</v>
      </c>
      <c r="J164" s="22"/>
      <c r="K164" s="22">
        <v>800</v>
      </c>
      <c r="L164" s="56"/>
      <c r="M164" s="57"/>
      <c r="N164" s="52">
        <f t="shared" si="15"/>
        <v>0</v>
      </c>
      <c r="O164" s="53"/>
      <c r="Q164" s="23"/>
    </row>
    <row r="165" spans="1:17">
      <c r="A165" s="17" t="s">
        <v>572</v>
      </c>
      <c r="B165" s="18" t="s">
        <v>105</v>
      </c>
      <c r="C165" s="19">
        <v>201800</v>
      </c>
      <c r="D165" s="20" t="s">
        <v>362</v>
      </c>
      <c r="E165" s="21" t="s">
        <v>4</v>
      </c>
      <c r="F165" s="22">
        <v>166</v>
      </c>
      <c r="G165" s="22">
        <v>157</v>
      </c>
      <c r="H165" s="22">
        <v>180</v>
      </c>
      <c r="I165" s="22">
        <v>175</v>
      </c>
      <c r="J165" s="22"/>
      <c r="K165" s="22">
        <v>800</v>
      </c>
      <c r="L165" s="56"/>
      <c r="M165" s="57"/>
      <c r="N165" s="52">
        <f t="shared" si="15"/>
        <v>0</v>
      </c>
      <c r="O165" s="53"/>
      <c r="Q165" s="23"/>
    </row>
    <row r="166" spans="1:17">
      <c r="A166" s="17" t="s">
        <v>573</v>
      </c>
      <c r="B166" s="18" t="s">
        <v>141</v>
      </c>
      <c r="C166" s="19">
        <v>202700</v>
      </c>
      <c r="D166" s="20" t="s">
        <v>357</v>
      </c>
      <c r="E166" s="21" t="s">
        <v>4</v>
      </c>
      <c r="F166" s="22">
        <v>9</v>
      </c>
      <c r="G166" s="22">
        <v>9</v>
      </c>
      <c r="H166" s="22">
        <v>9</v>
      </c>
      <c r="I166" s="22">
        <v>8</v>
      </c>
      <c r="J166" s="22"/>
      <c r="K166" s="22">
        <v>42</v>
      </c>
      <c r="L166" s="56"/>
      <c r="M166" s="57"/>
      <c r="N166" s="52">
        <f t="shared" si="15"/>
        <v>0</v>
      </c>
      <c r="O166" s="53"/>
      <c r="Q166" s="23"/>
    </row>
    <row r="167" spans="1:17">
      <c r="A167" s="17" t="s">
        <v>574</v>
      </c>
      <c r="B167" s="18" t="s">
        <v>142</v>
      </c>
      <c r="C167" s="19">
        <v>202800</v>
      </c>
      <c r="D167" s="20" t="s">
        <v>363</v>
      </c>
      <c r="E167" s="29" t="s">
        <v>4</v>
      </c>
      <c r="F167" s="22">
        <v>4</v>
      </c>
      <c r="G167" s="22">
        <v>4</v>
      </c>
      <c r="H167" s="22">
        <v>4</v>
      </c>
      <c r="I167" s="22">
        <v>4</v>
      </c>
      <c r="J167" s="22"/>
      <c r="K167" s="22">
        <v>17</v>
      </c>
      <c r="L167" s="56"/>
      <c r="M167" s="57"/>
      <c r="N167" s="52">
        <f t="shared" si="15"/>
        <v>0</v>
      </c>
      <c r="O167" s="53"/>
      <c r="Q167" s="23"/>
    </row>
    <row r="168" spans="1:17">
      <c r="A168" s="17" t="s">
        <v>575</v>
      </c>
      <c r="B168" s="18" t="s">
        <v>106</v>
      </c>
      <c r="C168" s="19">
        <v>206600</v>
      </c>
      <c r="D168" s="20" t="s">
        <v>364</v>
      </c>
      <c r="E168" s="21" t="s">
        <v>4</v>
      </c>
      <c r="F168" s="22">
        <v>3</v>
      </c>
      <c r="G168" s="22">
        <v>1</v>
      </c>
      <c r="H168" s="22">
        <v>1</v>
      </c>
      <c r="I168" s="22">
        <v>1</v>
      </c>
      <c r="J168" s="22"/>
      <c r="K168" s="22">
        <f>F168+G168+H168+I168+J168</f>
        <v>6</v>
      </c>
      <c r="L168" s="56"/>
      <c r="M168" s="57"/>
      <c r="N168" s="52">
        <f t="shared" si="15"/>
        <v>0</v>
      </c>
      <c r="O168" s="53"/>
      <c r="Q168" s="23"/>
    </row>
    <row r="169" spans="1:17">
      <c r="A169" s="17" t="s">
        <v>576</v>
      </c>
      <c r="B169" s="18" t="s">
        <v>108</v>
      </c>
      <c r="C169" s="19">
        <v>500300</v>
      </c>
      <c r="D169" s="20" t="s">
        <v>365</v>
      </c>
      <c r="E169" s="29" t="s">
        <v>4</v>
      </c>
      <c r="F169" s="22">
        <v>3</v>
      </c>
      <c r="G169" s="22">
        <v>1</v>
      </c>
      <c r="H169" s="22">
        <v>1</v>
      </c>
      <c r="I169" s="22">
        <v>1</v>
      </c>
      <c r="J169" s="22"/>
      <c r="K169" s="22">
        <f>F169+G169+H169+I169+J169</f>
        <v>6</v>
      </c>
      <c r="L169" s="56"/>
      <c r="M169" s="57"/>
      <c r="N169" s="52">
        <f t="shared" si="15"/>
        <v>0</v>
      </c>
      <c r="O169" s="53"/>
      <c r="Q169" s="23"/>
    </row>
    <row r="170" spans="1:17">
      <c r="A170" s="17" t="s">
        <v>577</v>
      </c>
      <c r="B170" s="26" t="s">
        <v>23</v>
      </c>
      <c r="C170" s="19">
        <v>300100</v>
      </c>
      <c r="D170" s="20" t="s">
        <v>366</v>
      </c>
      <c r="E170" s="21" t="s">
        <v>4</v>
      </c>
      <c r="F170" s="22">
        <v>84</v>
      </c>
      <c r="G170" s="22">
        <v>68</v>
      </c>
      <c r="H170" s="22">
        <v>68</v>
      </c>
      <c r="I170" s="22">
        <v>80</v>
      </c>
      <c r="J170" s="22"/>
      <c r="K170" s="22">
        <v>620</v>
      </c>
      <c r="L170" s="56"/>
      <c r="M170" s="57"/>
      <c r="N170" s="52">
        <f t="shared" si="15"/>
        <v>0</v>
      </c>
      <c r="O170" s="53"/>
      <c r="Q170" s="23"/>
    </row>
    <row r="171" spans="1:17">
      <c r="A171" s="17" t="s">
        <v>578</v>
      </c>
      <c r="B171" s="18" t="s">
        <v>22</v>
      </c>
      <c r="C171" s="19">
        <v>300200</v>
      </c>
      <c r="D171" s="20" t="s">
        <v>367</v>
      </c>
      <c r="E171" s="21" t="s">
        <v>4</v>
      </c>
      <c r="F171" s="22">
        <v>22</v>
      </c>
      <c r="G171" s="22">
        <v>14</v>
      </c>
      <c r="H171" s="22">
        <v>14</v>
      </c>
      <c r="I171" s="22">
        <v>16</v>
      </c>
      <c r="J171" s="22"/>
      <c r="K171" s="22">
        <v>110</v>
      </c>
      <c r="L171" s="56"/>
      <c r="M171" s="57"/>
      <c r="N171" s="52">
        <f t="shared" si="15"/>
        <v>0</v>
      </c>
      <c r="O171" s="53"/>
      <c r="Q171" s="23"/>
    </row>
    <row r="172" spans="1:17">
      <c r="A172" s="17" t="s">
        <v>579</v>
      </c>
      <c r="B172" s="18" t="s">
        <v>21</v>
      </c>
      <c r="C172" s="19">
        <v>300300</v>
      </c>
      <c r="D172" s="20" t="s">
        <v>368</v>
      </c>
      <c r="E172" s="21" t="s">
        <v>4</v>
      </c>
      <c r="F172" s="22">
        <v>5</v>
      </c>
      <c r="G172" s="22">
        <v>6</v>
      </c>
      <c r="H172" s="22">
        <v>4</v>
      </c>
      <c r="I172" s="22">
        <v>8</v>
      </c>
      <c r="J172" s="22"/>
      <c r="K172" s="22">
        <v>100</v>
      </c>
      <c r="L172" s="56"/>
      <c r="M172" s="57"/>
      <c r="N172" s="52">
        <f t="shared" si="15"/>
        <v>0</v>
      </c>
      <c r="O172" s="53"/>
      <c r="Q172" s="23"/>
    </row>
    <row r="173" spans="1:17">
      <c r="A173" s="17" t="s">
        <v>580</v>
      </c>
      <c r="B173" s="18" t="s">
        <v>19</v>
      </c>
      <c r="C173" s="19">
        <v>300450</v>
      </c>
      <c r="D173" s="20" t="s">
        <v>373</v>
      </c>
      <c r="E173" s="21" t="s">
        <v>4</v>
      </c>
      <c r="F173" s="22">
        <v>2</v>
      </c>
      <c r="G173" s="22">
        <v>4</v>
      </c>
      <c r="H173" s="22"/>
      <c r="I173" s="22">
        <v>6</v>
      </c>
      <c r="J173" s="22"/>
      <c r="K173" s="22">
        <v>18</v>
      </c>
      <c r="L173" s="56"/>
      <c r="M173" s="57"/>
      <c r="N173" s="52">
        <f t="shared" si="15"/>
        <v>0</v>
      </c>
      <c r="O173" s="53"/>
      <c r="Q173" s="23"/>
    </row>
    <row r="174" spans="1:17">
      <c r="A174" s="17" t="s">
        <v>581</v>
      </c>
      <c r="B174" s="18" t="s">
        <v>147</v>
      </c>
      <c r="C174" s="19">
        <v>300500</v>
      </c>
      <c r="D174" s="20" t="s">
        <v>369</v>
      </c>
      <c r="E174" s="21" t="s">
        <v>4</v>
      </c>
      <c r="F174" s="22">
        <v>13</v>
      </c>
      <c r="G174" s="22">
        <v>12</v>
      </c>
      <c r="H174" s="22">
        <v>6</v>
      </c>
      <c r="I174" s="22">
        <v>16</v>
      </c>
      <c r="J174" s="22"/>
      <c r="K174" s="22">
        <v>60</v>
      </c>
      <c r="L174" s="56"/>
      <c r="M174" s="57"/>
      <c r="N174" s="52">
        <f t="shared" si="15"/>
        <v>0</v>
      </c>
      <c r="O174" s="53"/>
      <c r="Q174" s="23"/>
    </row>
    <row r="175" spans="1:17">
      <c r="A175" s="17" t="s">
        <v>582</v>
      </c>
      <c r="B175" s="18" t="s">
        <v>146</v>
      </c>
      <c r="C175" s="19">
        <v>300600</v>
      </c>
      <c r="D175" s="20" t="s">
        <v>370</v>
      </c>
      <c r="E175" s="21" t="s">
        <v>4</v>
      </c>
      <c r="F175" s="22">
        <v>20</v>
      </c>
      <c r="G175" s="22">
        <v>20</v>
      </c>
      <c r="H175" s="22">
        <v>20</v>
      </c>
      <c r="I175" s="22">
        <v>24</v>
      </c>
      <c r="J175" s="22"/>
      <c r="K175" s="22">
        <v>94</v>
      </c>
      <c r="L175" s="56"/>
      <c r="M175" s="57"/>
      <c r="N175" s="52">
        <f t="shared" si="15"/>
        <v>0</v>
      </c>
      <c r="O175" s="53"/>
      <c r="Q175" s="23"/>
    </row>
    <row r="176" spans="1:17">
      <c r="A176" s="17" t="s">
        <v>583</v>
      </c>
      <c r="B176" s="18" t="s">
        <v>144</v>
      </c>
      <c r="C176" s="19">
        <v>300700</v>
      </c>
      <c r="D176" s="20" t="s">
        <v>371</v>
      </c>
      <c r="E176" s="21" t="s">
        <v>4</v>
      </c>
      <c r="F176" s="22">
        <v>10</v>
      </c>
      <c r="G176" s="22">
        <v>10</v>
      </c>
      <c r="H176" s="22">
        <v>10</v>
      </c>
      <c r="I176" s="22">
        <v>12</v>
      </c>
      <c r="J176" s="22"/>
      <c r="K176" s="22">
        <v>80</v>
      </c>
      <c r="L176" s="56"/>
      <c r="M176" s="57"/>
      <c r="N176" s="52">
        <f t="shared" si="15"/>
        <v>0</v>
      </c>
      <c r="O176" s="53"/>
      <c r="Q176" s="23"/>
    </row>
    <row r="177" spans="1:17">
      <c r="A177" s="17" t="s">
        <v>584</v>
      </c>
      <c r="B177" s="18" t="s">
        <v>10</v>
      </c>
      <c r="C177" s="19">
        <v>300800</v>
      </c>
      <c r="D177" s="20" t="s">
        <v>372</v>
      </c>
      <c r="E177" s="21" t="s">
        <v>4</v>
      </c>
      <c r="F177" s="22">
        <v>9</v>
      </c>
      <c r="G177" s="22">
        <v>8</v>
      </c>
      <c r="H177" s="22">
        <v>10</v>
      </c>
      <c r="I177" s="22">
        <v>9</v>
      </c>
      <c r="J177" s="22"/>
      <c r="K177" s="22">
        <v>38</v>
      </c>
      <c r="L177" s="56"/>
      <c r="M177" s="57"/>
      <c r="N177" s="52">
        <f t="shared" si="15"/>
        <v>0</v>
      </c>
      <c r="O177" s="53"/>
      <c r="Q177" s="23"/>
    </row>
    <row r="178" spans="1:17">
      <c r="A178" s="17" t="s">
        <v>585</v>
      </c>
      <c r="B178" s="18" t="s">
        <v>11</v>
      </c>
      <c r="C178" s="19" t="s">
        <v>12</v>
      </c>
      <c r="D178" s="20" t="s">
        <v>381</v>
      </c>
      <c r="E178" s="21" t="s">
        <v>4</v>
      </c>
      <c r="F178" s="22">
        <v>9</v>
      </c>
      <c r="G178" s="22">
        <v>8</v>
      </c>
      <c r="H178" s="22">
        <v>10</v>
      </c>
      <c r="I178" s="22">
        <v>9</v>
      </c>
      <c r="J178" s="22"/>
      <c r="K178" s="22">
        <v>38</v>
      </c>
      <c r="L178" s="56"/>
      <c r="M178" s="57"/>
      <c r="N178" s="52">
        <f t="shared" si="15"/>
        <v>0</v>
      </c>
      <c r="O178" s="53"/>
      <c r="Q178" s="23"/>
    </row>
    <row r="179" spans="1:17">
      <c r="A179" s="17" t="s">
        <v>586</v>
      </c>
      <c r="B179" s="18" t="s">
        <v>14</v>
      </c>
      <c r="C179" s="19" t="s">
        <v>15</v>
      </c>
      <c r="D179" s="20" t="s">
        <v>382</v>
      </c>
      <c r="E179" s="21" t="s">
        <v>4</v>
      </c>
      <c r="F179" s="22">
        <v>9</v>
      </c>
      <c r="G179" s="22">
        <v>8</v>
      </c>
      <c r="H179" s="22">
        <v>10</v>
      </c>
      <c r="I179" s="22">
        <v>9</v>
      </c>
      <c r="J179" s="22"/>
      <c r="K179" s="22">
        <v>38</v>
      </c>
      <c r="L179" s="56"/>
      <c r="M179" s="57"/>
      <c r="N179" s="52">
        <f t="shared" si="15"/>
        <v>0</v>
      </c>
      <c r="O179" s="53"/>
      <c r="Q179" s="23"/>
    </row>
    <row r="180" spans="1:17">
      <c r="A180" s="17" t="s">
        <v>587</v>
      </c>
      <c r="B180" s="18" t="s">
        <v>614</v>
      </c>
      <c r="C180" s="19">
        <v>301200</v>
      </c>
      <c r="D180" s="20" t="s">
        <v>374</v>
      </c>
      <c r="E180" s="21" t="s">
        <v>4</v>
      </c>
      <c r="F180" s="22">
        <v>9</v>
      </c>
      <c r="G180" s="22">
        <v>8</v>
      </c>
      <c r="H180" s="22">
        <v>10</v>
      </c>
      <c r="I180" s="22">
        <v>9</v>
      </c>
      <c r="J180" s="22"/>
      <c r="K180" s="22">
        <v>38</v>
      </c>
      <c r="L180" s="56"/>
      <c r="M180" s="57"/>
      <c r="N180" s="52">
        <f t="shared" si="15"/>
        <v>0</v>
      </c>
      <c r="O180" s="53"/>
      <c r="Q180" s="23"/>
    </row>
    <row r="181" spans="1:17">
      <c r="A181" s="17" t="s">
        <v>588</v>
      </c>
      <c r="B181" s="18" t="s">
        <v>16</v>
      </c>
      <c r="C181" s="19">
        <v>301300</v>
      </c>
      <c r="D181" s="20" t="s">
        <v>375</v>
      </c>
      <c r="E181" s="21" t="s">
        <v>4</v>
      </c>
      <c r="F181" s="22">
        <v>9</v>
      </c>
      <c r="G181" s="22">
        <v>8</v>
      </c>
      <c r="H181" s="22">
        <v>10</v>
      </c>
      <c r="I181" s="22">
        <v>9</v>
      </c>
      <c r="J181" s="22"/>
      <c r="K181" s="22">
        <v>38</v>
      </c>
      <c r="L181" s="56"/>
      <c r="M181" s="57"/>
      <c r="N181" s="52">
        <f t="shared" si="15"/>
        <v>0</v>
      </c>
      <c r="O181" s="53"/>
      <c r="Q181" s="23"/>
    </row>
    <row r="182" spans="1:17">
      <c r="A182" s="17" t="s">
        <v>589</v>
      </c>
      <c r="B182" s="18" t="s">
        <v>145</v>
      </c>
      <c r="C182" s="19">
        <v>301400</v>
      </c>
      <c r="D182" s="20" t="s">
        <v>383</v>
      </c>
      <c r="E182" s="21" t="s">
        <v>4</v>
      </c>
      <c r="F182" s="22">
        <v>180</v>
      </c>
      <c r="G182" s="22">
        <v>160</v>
      </c>
      <c r="H182" s="22">
        <v>200</v>
      </c>
      <c r="I182" s="22">
        <v>180</v>
      </c>
      <c r="J182" s="22"/>
      <c r="K182" s="22">
        <v>760</v>
      </c>
      <c r="L182" s="56"/>
      <c r="M182" s="57"/>
      <c r="N182" s="52">
        <f t="shared" si="15"/>
        <v>0</v>
      </c>
      <c r="O182" s="53"/>
      <c r="Q182" s="23"/>
    </row>
    <row r="183" spans="1:17">
      <c r="A183" s="17" t="s">
        <v>590</v>
      </c>
      <c r="B183" s="18" t="s">
        <v>17</v>
      </c>
      <c r="C183" s="19">
        <v>301500</v>
      </c>
      <c r="D183" s="20" t="s">
        <v>376</v>
      </c>
      <c r="E183" s="21" t="s">
        <v>4</v>
      </c>
      <c r="F183" s="22">
        <v>9</v>
      </c>
      <c r="G183" s="22">
        <v>8</v>
      </c>
      <c r="H183" s="22">
        <v>10</v>
      </c>
      <c r="I183" s="22">
        <v>9</v>
      </c>
      <c r="J183" s="22"/>
      <c r="K183" s="22">
        <v>38</v>
      </c>
      <c r="L183" s="56"/>
      <c r="M183" s="57"/>
      <c r="N183" s="52">
        <f t="shared" si="15"/>
        <v>0</v>
      </c>
      <c r="O183" s="53"/>
      <c r="Q183" s="23"/>
    </row>
    <row r="184" spans="1:17">
      <c r="A184" s="17" t="s">
        <v>591</v>
      </c>
      <c r="B184" s="18" t="s">
        <v>18</v>
      </c>
      <c r="C184" s="19">
        <v>301600</v>
      </c>
      <c r="D184" s="20" t="s">
        <v>405</v>
      </c>
      <c r="E184" s="21" t="s">
        <v>4</v>
      </c>
      <c r="F184" s="22">
        <v>9</v>
      </c>
      <c r="G184" s="22">
        <v>8</v>
      </c>
      <c r="H184" s="22">
        <v>10</v>
      </c>
      <c r="I184" s="22">
        <v>9</v>
      </c>
      <c r="J184" s="22"/>
      <c r="K184" s="22">
        <v>38</v>
      </c>
      <c r="L184" s="56"/>
      <c r="M184" s="57"/>
      <c r="N184" s="52">
        <f t="shared" si="15"/>
        <v>0</v>
      </c>
      <c r="O184" s="53"/>
      <c r="Q184" s="23"/>
    </row>
    <row r="185" spans="1:17">
      <c r="A185" s="17" t="s">
        <v>592</v>
      </c>
      <c r="B185" s="18" t="s">
        <v>645</v>
      </c>
      <c r="C185" s="19">
        <v>301700</v>
      </c>
      <c r="D185" s="20" t="s">
        <v>646</v>
      </c>
      <c r="E185" s="21" t="s">
        <v>4</v>
      </c>
      <c r="F185" s="22"/>
      <c r="G185" s="22"/>
      <c r="H185" s="22"/>
      <c r="I185" s="22"/>
      <c r="J185" s="22"/>
      <c r="K185" s="22">
        <v>6</v>
      </c>
      <c r="L185" s="56"/>
      <c r="M185" s="57"/>
      <c r="N185" s="52">
        <f t="shared" ref="N185" si="17">K185*L185</f>
        <v>0</v>
      </c>
      <c r="O185" s="53"/>
      <c r="Q185" s="23"/>
    </row>
    <row r="186" spans="1:17">
      <c r="A186" s="17" t="s">
        <v>593</v>
      </c>
      <c r="B186" s="18" t="s">
        <v>143</v>
      </c>
      <c r="C186" s="19">
        <v>301800</v>
      </c>
      <c r="D186" s="20" t="s">
        <v>377</v>
      </c>
      <c r="E186" s="21" t="s">
        <v>4</v>
      </c>
      <c r="F186" s="22">
        <v>9</v>
      </c>
      <c r="G186" s="22">
        <v>6</v>
      </c>
      <c r="H186" s="22">
        <v>12</v>
      </c>
      <c r="I186" s="22">
        <v>6</v>
      </c>
      <c r="J186" s="22"/>
      <c r="K186" s="22">
        <v>45</v>
      </c>
      <c r="L186" s="56"/>
      <c r="M186" s="57"/>
      <c r="N186" s="52">
        <f t="shared" si="15"/>
        <v>0</v>
      </c>
      <c r="O186" s="53"/>
      <c r="Q186" s="23"/>
    </row>
    <row r="187" spans="1:17">
      <c r="A187" s="17" t="s">
        <v>594</v>
      </c>
      <c r="B187" s="18" t="s">
        <v>613</v>
      </c>
      <c r="C187" s="19">
        <v>301900</v>
      </c>
      <c r="D187" s="20" t="s">
        <v>378</v>
      </c>
      <c r="E187" s="21" t="s">
        <v>4</v>
      </c>
      <c r="F187" s="22">
        <v>3</v>
      </c>
      <c r="G187" s="22">
        <v>2</v>
      </c>
      <c r="H187" s="22">
        <v>4</v>
      </c>
      <c r="I187" s="22">
        <v>2</v>
      </c>
      <c r="J187" s="22"/>
      <c r="K187" s="22">
        <v>15</v>
      </c>
      <c r="L187" s="56"/>
      <c r="M187" s="57"/>
      <c r="N187" s="52">
        <f t="shared" si="15"/>
        <v>0</v>
      </c>
      <c r="O187" s="53"/>
      <c r="Q187" s="23"/>
    </row>
    <row r="188" spans="1:17">
      <c r="A188" s="17" t="s">
        <v>595</v>
      </c>
      <c r="B188" s="18" t="s">
        <v>20</v>
      </c>
      <c r="C188" s="19">
        <v>302000</v>
      </c>
      <c r="D188" s="20" t="s">
        <v>379</v>
      </c>
      <c r="E188" s="21" t="s">
        <v>4</v>
      </c>
      <c r="F188" s="22">
        <v>3</v>
      </c>
      <c r="G188" s="22">
        <v>2</v>
      </c>
      <c r="H188" s="22">
        <v>4</v>
      </c>
      <c r="I188" s="22">
        <v>2</v>
      </c>
      <c r="J188" s="22"/>
      <c r="K188" s="22">
        <f t="shared" ref="K188:K224" si="18">F188+G188+H188+I188+J188</f>
        <v>11</v>
      </c>
      <c r="L188" s="56"/>
      <c r="M188" s="57"/>
      <c r="N188" s="52">
        <f t="shared" si="15"/>
        <v>0</v>
      </c>
      <c r="O188" s="53"/>
      <c r="Q188" s="23"/>
    </row>
    <row r="189" spans="1:17">
      <c r="A189" s="17" t="s">
        <v>596</v>
      </c>
      <c r="B189" s="18" t="s">
        <v>202</v>
      </c>
      <c r="C189" s="19">
        <v>302900</v>
      </c>
      <c r="D189" s="20" t="s">
        <v>380</v>
      </c>
      <c r="E189" s="21" t="s">
        <v>4</v>
      </c>
      <c r="F189" s="22">
        <v>3</v>
      </c>
      <c r="G189" s="22">
        <v>3</v>
      </c>
      <c r="H189" s="22">
        <v>3</v>
      </c>
      <c r="I189" s="22"/>
      <c r="J189" s="22"/>
      <c r="K189" s="22">
        <f t="shared" si="18"/>
        <v>9</v>
      </c>
      <c r="L189" s="56"/>
      <c r="M189" s="57"/>
      <c r="N189" s="52">
        <f t="shared" si="15"/>
        <v>0</v>
      </c>
      <c r="O189" s="53"/>
      <c r="Q189" s="23"/>
    </row>
    <row r="190" spans="1:17" s="30" customFormat="1">
      <c r="A190" s="17" t="s">
        <v>597</v>
      </c>
      <c r="B190" s="18" t="s">
        <v>615</v>
      </c>
      <c r="C190" s="19">
        <v>302400</v>
      </c>
      <c r="D190" s="20" t="s">
        <v>384</v>
      </c>
      <c r="E190" s="21" t="s">
        <v>4</v>
      </c>
      <c r="F190" s="22">
        <v>9</v>
      </c>
      <c r="G190" s="22">
        <v>8</v>
      </c>
      <c r="H190" s="22">
        <v>10</v>
      </c>
      <c r="I190" s="22">
        <v>9</v>
      </c>
      <c r="J190" s="22"/>
      <c r="K190" s="22">
        <f t="shared" si="18"/>
        <v>36</v>
      </c>
      <c r="L190" s="56"/>
      <c r="M190" s="57"/>
      <c r="N190" s="52">
        <f t="shared" si="15"/>
        <v>0</v>
      </c>
      <c r="O190" s="53"/>
      <c r="Q190" s="23"/>
    </row>
    <row r="191" spans="1:17">
      <c r="A191" s="17" t="s">
        <v>598</v>
      </c>
      <c r="B191" s="18" t="s">
        <v>148</v>
      </c>
      <c r="C191" s="19">
        <v>303100</v>
      </c>
      <c r="D191" s="20" t="s">
        <v>389</v>
      </c>
      <c r="E191" s="21" t="s">
        <v>4</v>
      </c>
      <c r="F191" s="22">
        <v>10</v>
      </c>
      <c r="G191" s="22">
        <v>8</v>
      </c>
      <c r="H191" s="22">
        <v>10</v>
      </c>
      <c r="I191" s="22">
        <v>11</v>
      </c>
      <c r="J191" s="22"/>
      <c r="K191" s="22">
        <f t="shared" si="18"/>
        <v>39</v>
      </c>
      <c r="L191" s="56"/>
      <c r="M191" s="57"/>
      <c r="N191" s="52">
        <f t="shared" si="15"/>
        <v>0</v>
      </c>
      <c r="O191" s="53"/>
      <c r="Q191" s="23"/>
    </row>
    <row r="192" spans="1:17">
      <c r="A192" s="17" t="s">
        <v>599</v>
      </c>
      <c r="B192" s="18" t="s">
        <v>149</v>
      </c>
      <c r="C192" s="19">
        <v>303200</v>
      </c>
      <c r="D192" s="20" t="s">
        <v>391</v>
      </c>
      <c r="E192" s="21" t="s">
        <v>4</v>
      </c>
      <c r="F192" s="22">
        <v>1</v>
      </c>
      <c r="G192" s="22">
        <v>1</v>
      </c>
      <c r="H192" s="22">
        <v>1</v>
      </c>
      <c r="I192" s="22">
        <v>3</v>
      </c>
      <c r="J192" s="22"/>
      <c r="K192" s="22">
        <f t="shared" si="18"/>
        <v>6</v>
      </c>
      <c r="L192" s="56"/>
      <c r="M192" s="57"/>
      <c r="N192" s="52">
        <f t="shared" si="15"/>
        <v>0</v>
      </c>
      <c r="O192" s="53"/>
      <c r="Q192" s="23"/>
    </row>
    <row r="193" spans="1:17">
      <c r="A193" s="17" t="s">
        <v>600</v>
      </c>
      <c r="B193" s="18" t="s">
        <v>150</v>
      </c>
      <c r="C193" s="19">
        <v>303300</v>
      </c>
      <c r="D193" s="20" t="s">
        <v>390</v>
      </c>
      <c r="E193" s="21" t="s">
        <v>4</v>
      </c>
      <c r="F193" s="22">
        <v>10</v>
      </c>
      <c r="G193" s="22">
        <v>8</v>
      </c>
      <c r="H193" s="22">
        <v>10</v>
      </c>
      <c r="I193" s="22">
        <v>11</v>
      </c>
      <c r="J193" s="22"/>
      <c r="K193" s="22">
        <f t="shared" si="18"/>
        <v>39</v>
      </c>
      <c r="L193" s="56"/>
      <c r="M193" s="57"/>
      <c r="N193" s="52">
        <f t="shared" si="15"/>
        <v>0</v>
      </c>
      <c r="O193" s="53"/>
      <c r="Q193" s="23"/>
    </row>
    <row r="194" spans="1:17">
      <c r="A194" s="17" t="s">
        <v>601</v>
      </c>
      <c r="B194" s="18" t="s">
        <v>151</v>
      </c>
      <c r="C194" s="19">
        <v>303400</v>
      </c>
      <c r="D194" s="20" t="s">
        <v>385</v>
      </c>
      <c r="E194" s="21" t="s">
        <v>4</v>
      </c>
      <c r="F194" s="22">
        <v>1</v>
      </c>
      <c r="G194" s="22">
        <v>1</v>
      </c>
      <c r="H194" s="22">
        <v>1</v>
      </c>
      <c r="I194" s="22">
        <v>3</v>
      </c>
      <c r="J194" s="22"/>
      <c r="K194" s="22">
        <f t="shared" si="18"/>
        <v>6</v>
      </c>
      <c r="L194" s="56"/>
      <c r="M194" s="57"/>
      <c r="N194" s="52">
        <f t="shared" si="15"/>
        <v>0</v>
      </c>
      <c r="O194" s="53"/>
      <c r="Q194" s="23"/>
    </row>
    <row r="195" spans="1:17">
      <c r="A195" s="17" t="s">
        <v>602</v>
      </c>
      <c r="B195" s="18" t="s">
        <v>152</v>
      </c>
      <c r="C195" s="19">
        <v>303500</v>
      </c>
      <c r="D195" s="20" t="s">
        <v>386</v>
      </c>
      <c r="E195" s="21" t="s">
        <v>4</v>
      </c>
      <c r="F195" s="22">
        <v>1</v>
      </c>
      <c r="G195" s="22"/>
      <c r="H195" s="22">
        <v>1</v>
      </c>
      <c r="I195" s="22">
        <v>2</v>
      </c>
      <c r="J195" s="22"/>
      <c r="K195" s="22">
        <f t="shared" si="18"/>
        <v>4</v>
      </c>
      <c r="L195" s="56"/>
      <c r="M195" s="57"/>
      <c r="N195" s="52">
        <f t="shared" si="15"/>
        <v>0</v>
      </c>
      <c r="O195" s="53"/>
      <c r="Q195" s="23"/>
    </row>
    <row r="196" spans="1:17">
      <c r="A196" s="17" t="s">
        <v>603</v>
      </c>
      <c r="B196" s="18" t="s">
        <v>153</v>
      </c>
      <c r="C196" s="19">
        <v>303600</v>
      </c>
      <c r="D196" s="20" t="s">
        <v>387</v>
      </c>
      <c r="E196" s="21" t="s">
        <v>4</v>
      </c>
      <c r="F196" s="22">
        <v>9</v>
      </c>
      <c r="G196" s="22">
        <v>8</v>
      </c>
      <c r="H196" s="22">
        <v>9</v>
      </c>
      <c r="I196" s="22">
        <v>9</v>
      </c>
      <c r="J196" s="22"/>
      <c r="K196" s="22">
        <f t="shared" si="18"/>
        <v>35</v>
      </c>
      <c r="L196" s="56"/>
      <c r="M196" s="57"/>
      <c r="N196" s="52">
        <f t="shared" si="15"/>
        <v>0</v>
      </c>
      <c r="O196" s="53"/>
      <c r="Q196" s="23"/>
    </row>
    <row r="197" spans="1:17">
      <c r="A197" s="17" t="s">
        <v>604</v>
      </c>
      <c r="B197" s="18" t="s">
        <v>149</v>
      </c>
      <c r="C197" s="19">
        <v>303700</v>
      </c>
      <c r="D197" s="20" t="s">
        <v>388</v>
      </c>
      <c r="E197" s="21" t="s">
        <v>4</v>
      </c>
      <c r="F197" s="22">
        <v>1</v>
      </c>
      <c r="G197" s="22">
        <v>1</v>
      </c>
      <c r="H197" s="22">
        <v>1</v>
      </c>
      <c r="I197" s="22">
        <v>3</v>
      </c>
      <c r="J197" s="22"/>
      <c r="K197" s="22">
        <f t="shared" si="18"/>
        <v>6</v>
      </c>
      <c r="L197" s="56"/>
      <c r="M197" s="57"/>
      <c r="N197" s="52">
        <f t="shared" si="15"/>
        <v>0</v>
      </c>
      <c r="O197" s="53"/>
      <c r="Q197" s="23"/>
    </row>
    <row r="198" spans="1:17">
      <c r="A198" s="17" t="s">
        <v>605</v>
      </c>
      <c r="B198" s="18" t="s">
        <v>154</v>
      </c>
      <c r="C198" s="19">
        <v>304100</v>
      </c>
      <c r="D198" s="20" t="s">
        <v>392</v>
      </c>
      <c r="E198" s="21" t="s">
        <v>4</v>
      </c>
      <c r="F198" s="22">
        <v>11</v>
      </c>
      <c r="G198" s="22">
        <v>9</v>
      </c>
      <c r="H198" s="22">
        <v>11</v>
      </c>
      <c r="I198" s="22">
        <v>14</v>
      </c>
      <c r="J198" s="22"/>
      <c r="K198" s="22">
        <f t="shared" si="18"/>
        <v>45</v>
      </c>
      <c r="L198" s="56"/>
      <c r="M198" s="57"/>
      <c r="N198" s="52">
        <f t="shared" si="15"/>
        <v>0</v>
      </c>
      <c r="O198" s="53"/>
      <c r="Q198" s="23"/>
    </row>
    <row r="199" spans="1:17">
      <c r="A199" s="17" t="s">
        <v>618</v>
      </c>
      <c r="B199" s="18" t="s">
        <v>630</v>
      </c>
      <c r="C199" s="19">
        <v>303950</v>
      </c>
      <c r="D199" s="20"/>
      <c r="E199" s="21" t="s">
        <v>4</v>
      </c>
      <c r="F199" s="22"/>
      <c r="G199" s="22"/>
      <c r="H199" s="22"/>
      <c r="I199" s="22"/>
      <c r="J199" s="22"/>
      <c r="K199" s="22">
        <v>4</v>
      </c>
      <c r="L199" s="56"/>
      <c r="M199" s="57"/>
      <c r="N199" s="52">
        <f t="shared" ref="N199" si="19">K199*L199</f>
        <v>0</v>
      </c>
      <c r="O199" s="53"/>
      <c r="Q199" s="23"/>
    </row>
    <row r="200" spans="1:17">
      <c r="A200" s="17" t="s">
        <v>619</v>
      </c>
      <c r="B200" s="18" t="s">
        <v>631</v>
      </c>
      <c r="C200" s="19">
        <v>303950</v>
      </c>
      <c r="D200" s="20"/>
      <c r="E200" s="21" t="s">
        <v>4</v>
      </c>
      <c r="F200" s="22"/>
      <c r="G200" s="22"/>
      <c r="H200" s="22"/>
      <c r="I200" s="22"/>
      <c r="J200" s="22"/>
      <c r="K200" s="22">
        <v>2</v>
      </c>
      <c r="L200" s="56"/>
      <c r="M200" s="57"/>
      <c r="N200" s="52">
        <f t="shared" ref="N200" si="20">K200*L200</f>
        <v>0</v>
      </c>
      <c r="O200" s="53"/>
      <c r="Q200" s="23"/>
    </row>
    <row r="201" spans="1:17">
      <c r="A201" s="17" t="s">
        <v>620</v>
      </c>
      <c r="B201" s="18" t="s">
        <v>155</v>
      </c>
      <c r="C201" s="19">
        <v>303950</v>
      </c>
      <c r="D201" s="20" t="s">
        <v>393</v>
      </c>
      <c r="E201" s="21" t="s">
        <v>4</v>
      </c>
      <c r="F201" s="22">
        <v>1</v>
      </c>
      <c r="G201" s="22"/>
      <c r="H201" s="22">
        <v>1</v>
      </c>
      <c r="I201" s="22">
        <v>2</v>
      </c>
      <c r="J201" s="22"/>
      <c r="K201" s="22">
        <f t="shared" si="18"/>
        <v>4</v>
      </c>
      <c r="L201" s="56"/>
      <c r="M201" s="57"/>
      <c r="N201" s="52">
        <f t="shared" si="15"/>
        <v>0</v>
      </c>
      <c r="O201" s="53"/>
      <c r="Q201" s="23"/>
    </row>
    <row r="202" spans="1:17">
      <c r="A202" s="17" t="s">
        <v>621</v>
      </c>
      <c r="B202" s="18" t="s">
        <v>156</v>
      </c>
      <c r="C202" s="19">
        <v>303950</v>
      </c>
      <c r="D202" s="20" t="s">
        <v>394</v>
      </c>
      <c r="E202" s="21" t="s">
        <v>4</v>
      </c>
      <c r="F202" s="22">
        <v>1</v>
      </c>
      <c r="G202" s="22"/>
      <c r="H202" s="22">
        <v>3</v>
      </c>
      <c r="I202" s="22">
        <v>3</v>
      </c>
      <c r="J202" s="22"/>
      <c r="K202" s="22">
        <v>8</v>
      </c>
      <c r="L202" s="56"/>
      <c r="M202" s="57"/>
      <c r="N202" s="52">
        <f t="shared" si="15"/>
        <v>0</v>
      </c>
      <c r="O202" s="53"/>
      <c r="Q202" s="23"/>
    </row>
    <row r="203" spans="1:17">
      <c r="A203" s="17" t="s">
        <v>606</v>
      </c>
      <c r="B203" s="18" t="s">
        <v>616</v>
      </c>
      <c r="C203" s="19">
        <v>303950</v>
      </c>
      <c r="D203" s="20" t="s">
        <v>395</v>
      </c>
      <c r="E203" s="21" t="s">
        <v>4</v>
      </c>
      <c r="F203" s="22">
        <v>6</v>
      </c>
      <c r="G203" s="22">
        <v>4</v>
      </c>
      <c r="H203" s="22"/>
      <c r="I203" s="22">
        <v>2</v>
      </c>
      <c r="J203" s="22"/>
      <c r="K203" s="22">
        <f t="shared" si="18"/>
        <v>12</v>
      </c>
      <c r="L203" s="56"/>
      <c r="M203" s="57"/>
      <c r="N203" s="52">
        <f t="shared" si="15"/>
        <v>0</v>
      </c>
      <c r="O203" s="53"/>
      <c r="Q203" s="23"/>
    </row>
    <row r="204" spans="1:17">
      <c r="A204" s="17" t="s">
        <v>607</v>
      </c>
      <c r="B204" s="18" t="s">
        <v>157</v>
      </c>
      <c r="C204" s="19">
        <v>303950</v>
      </c>
      <c r="D204" s="20" t="s">
        <v>395</v>
      </c>
      <c r="E204" s="21" t="s">
        <v>4</v>
      </c>
      <c r="F204" s="22">
        <v>2</v>
      </c>
      <c r="G204" s="22">
        <v>4</v>
      </c>
      <c r="H204" s="22">
        <v>6</v>
      </c>
      <c r="I204" s="22">
        <v>4</v>
      </c>
      <c r="J204" s="22"/>
      <c r="K204" s="22">
        <f t="shared" si="18"/>
        <v>16</v>
      </c>
      <c r="L204" s="56"/>
      <c r="M204" s="57"/>
      <c r="N204" s="52">
        <f t="shared" si="15"/>
        <v>0</v>
      </c>
      <c r="O204" s="53"/>
      <c r="Q204" s="23"/>
    </row>
    <row r="205" spans="1:17">
      <c r="A205" s="17" t="s">
        <v>608</v>
      </c>
      <c r="B205" s="18" t="s">
        <v>632</v>
      </c>
      <c r="C205" s="19">
        <v>303950</v>
      </c>
      <c r="D205" s="20"/>
      <c r="E205" s="21" t="s">
        <v>4</v>
      </c>
      <c r="F205" s="22"/>
      <c r="G205" s="22"/>
      <c r="H205" s="22"/>
      <c r="I205" s="22"/>
      <c r="J205" s="22"/>
      <c r="K205" s="22">
        <v>1</v>
      </c>
      <c r="L205" s="56"/>
      <c r="M205" s="57"/>
      <c r="N205" s="52">
        <f t="shared" ref="N205" si="21">K205*L205</f>
        <v>0</v>
      </c>
      <c r="O205" s="53"/>
      <c r="Q205" s="23"/>
    </row>
    <row r="206" spans="1:17">
      <c r="A206" s="17" t="s">
        <v>609</v>
      </c>
      <c r="B206" s="18" t="s">
        <v>210</v>
      </c>
      <c r="C206" s="19">
        <v>303950</v>
      </c>
      <c r="D206" s="20" t="s">
        <v>396</v>
      </c>
      <c r="E206" s="21" t="s">
        <v>4</v>
      </c>
      <c r="F206" s="22"/>
      <c r="G206" s="22"/>
      <c r="H206" s="22">
        <v>1</v>
      </c>
      <c r="I206" s="22"/>
      <c r="J206" s="22"/>
      <c r="K206" s="22">
        <f t="shared" si="18"/>
        <v>1</v>
      </c>
      <c r="L206" s="56"/>
      <c r="M206" s="57"/>
      <c r="N206" s="52">
        <f t="shared" si="15"/>
        <v>0</v>
      </c>
      <c r="O206" s="53"/>
      <c r="Q206" s="23"/>
    </row>
    <row r="207" spans="1:17">
      <c r="A207" s="17" t="s">
        <v>610</v>
      </c>
      <c r="B207" s="18" t="s">
        <v>158</v>
      </c>
      <c r="C207" s="19">
        <v>303950</v>
      </c>
      <c r="D207" s="20" t="s">
        <v>397</v>
      </c>
      <c r="E207" s="21" t="s">
        <v>4</v>
      </c>
      <c r="F207" s="22">
        <v>1</v>
      </c>
      <c r="G207" s="22"/>
      <c r="H207" s="22"/>
      <c r="I207" s="22">
        <v>1</v>
      </c>
      <c r="J207" s="22"/>
      <c r="K207" s="22">
        <f t="shared" si="18"/>
        <v>2</v>
      </c>
      <c r="L207" s="56"/>
      <c r="M207" s="57"/>
      <c r="N207" s="52">
        <f t="shared" si="15"/>
        <v>0</v>
      </c>
      <c r="O207" s="53"/>
      <c r="Q207" s="23"/>
    </row>
    <row r="208" spans="1:17">
      <c r="A208" s="17" t="s">
        <v>611</v>
      </c>
      <c r="B208" s="18" t="s">
        <v>203</v>
      </c>
      <c r="C208" s="19">
        <v>303950</v>
      </c>
      <c r="D208" s="20" t="s">
        <v>397</v>
      </c>
      <c r="E208" s="21" t="s">
        <v>4</v>
      </c>
      <c r="F208" s="22"/>
      <c r="G208" s="22">
        <v>1</v>
      </c>
      <c r="H208" s="22"/>
      <c r="I208" s="22"/>
      <c r="J208" s="22"/>
      <c r="K208" s="22">
        <f t="shared" si="18"/>
        <v>1</v>
      </c>
      <c r="L208" s="56"/>
      <c r="M208" s="57"/>
      <c r="N208" s="52">
        <f t="shared" ref="N208:N224" si="22">K208*L208</f>
        <v>0</v>
      </c>
      <c r="O208" s="53"/>
      <c r="Q208" s="23"/>
    </row>
    <row r="209" spans="1:17">
      <c r="A209" s="17" t="s">
        <v>622</v>
      </c>
      <c r="B209" s="18" t="s">
        <v>220</v>
      </c>
      <c r="C209" s="19">
        <v>303950</v>
      </c>
      <c r="D209" s="20" t="s">
        <v>397</v>
      </c>
      <c r="E209" s="21" t="s">
        <v>4</v>
      </c>
      <c r="F209" s="22"/>
      <c r="G209" s="22"/>
      <c r="H209" s="22"/>
      <c r="I209" s="22">
        <v>2</v>
      </c>
      <c r="J209" s="22"/>
      <c r="K209" s="22">
        <f t="shared" si="18"/>
        <v>2</v>
      </c>
      <c r="L209" s="56"/>
      <c r="M209" s="57"/>
      <c r="N209" s="52">
        <f t="shared" si="22"/>
        <v>0</v>
      </c>
      <c r="O209" s="53"/>
      <c r="Q209" s="23"/>
    </row>
    <row r="210" spans="1:17">
      <c r="A210" s="17" t="s">
        <v>623</v>
      </c>
      <c r="B210" s="18" t="s">
        <v>658</v>
      </c>
      <c r="C210" s="19"/>
      <c r="D210" s="20" t="s">
        <v>659</v>
      </c>
      <c r="E210" s="21" t="s">
        <v>4</v>
      </c>
      <c r="F210" s="22"/>
      <c r="G210" s="22"/>
      <c r="H210" s="22"/>
      <c r="I210" s="22"/>
      <c r="J210" s="22"/>
      <c r="K210" s="22">
        <v>2</v>
      </c>
      <c r="L210" s="56"/>
      <c r="M210" s="57"/>
      <c r="N210" s="52">
        <f t="shared" ref="N210:N211" si="23">K210*L210</f>
        <v>0</v>
      </c>
      <c r="O210" s="53"/>
      <c r="Q210" s="23"/>
    </row>
    <row r="211" spans="1:17">
      <c r="A211" s="17" t="s">
        <v>624</v>
      </c>
      <c r="B211" s="18" t="s">
        <v>660</v>
      </c>
      <c r="C211" s="19"/>
      <c r="D211" s="20" t="s">
        <v>661</v>
      </c>
      <c r="E211" s="21" t="s">
        <v>4</v>
      </c>
      <c r="F211" s="22"/>
      <c r="G211" s="22"/>
      <c r="H211" s="22"/>
      <c r="I211" s="22"/>
      <c r="J211" s="22"/>
      <c r="K211" s="22">
        <v>6</v>
      </c>
      <c r="L211" s="56"/>
      <c r="M211" s="57"/>
      <c r="N211" s="52">
        <f t="shared" si="23"/>
        <v>0</v>
      </c>
      <c r="O211" s="53"/>
      <c r="Q211" s="23"/>
    </row>
    <row r="212" spans="1:17" s="35" customFormat="1">
      <c r="A212" s="17" t="s">
        <v>647</v>
      </c>
      <c r="B212" s="26" t="s">
        <v>160</v>
      </c>
      <c r="C212" s="31">
        <v>500600</v>
      </c>
      <c r="D212" s="32" t="s">
        <v>398</v>
      </c>
      <c r="E212" s="33" t="s">
        <v>4</v>
      </c>
      <c r="F212" s="34">
        <v>36</v>
      </c>
      <c r="G212" s="34">
        <v>25</v>
      </c>
      <c r="H212" s="34">
        <v>32</v>
      </c>
      <c r="I212" s="34">
        <v>44</v>
      </c>
      <c r="J212" s="34"/>
      <c r="K212" s="34">
        <f t="shared" si="18"/>
        <v>137</v>
      </c>
      <c r="L212" s="56"/>
      <c r="M212" s="57"/>
      <c r="N212" s="52">
        <f t="shared" si="22"/>
        <v>0</v>
      </c>
      <c r="O212" s="53"/>
      <c r="Q212" s="36"/>
    </row>
    <row r="213" spans="1:17" s="35" customFormat="1">
      <c r="A213" s="17" t="s">
        <v>648</v>
      </c>
      <c r="B213" s="26" t="s">
        <v>161</v>
      </c>
      <c r="C213" s="31">
        <v>500700</v>
      </c>
      <c r="D213" s="32" t="s">
        <v>399</v>
      </c>
      <c r="E213" s="33" t="s">
        <v>4</v>
      </c>
      <c r="F213" s="34">
        <v>4</v>
      </c>
      <c r="G213" s="34">
        <v>4</v>
      </c>
      <c r="H213" s="34">
        <v>4</v>
      </c>
      <c r="I213" s="34">
        <v>8</v>
      </c>
      <c r="J213" s="34"/>
      <c r="K213" s="34">
        <f t="shared" si="18"/>
        <v>20</v>
      </c>
      <c r="L213" s="56"/>
      <c r="M213" s="57"/>
      <c r="N213" s="52">
        <f t="shared" si="22"/>
        <v>0</v>
      </c>
      <c r="O213" s="53"/>
      <c r="Q213" s="36"/>
    </row>
    <row r="214" spans="1:17" s="35" customFormat="1">
      <c r="A214" s="17" t="s">
        <v>649</v>
      </c>
      <c r="B214" s="26" t="s">
        <v>159</v>
      </c>
      <c r="C214" s="31">
        <v>500900</v>
      </c>
      <c r="D214" s="32" t="s">
        <v>398</v>
      </c>
      <c r="E214" s="33" t="s">
        <v>4</v>
      </c>
      <c r="F214" s="34">
        <v>48</v>
      </c>
      <c r="G214" s="34">
        <v>33</v>
      </c>
      <c r="H214" s="34">
        <v>60</v>
      </c>
      <c r="I214" s="34">
        <v>42</v>
      </c>
      <c r="J214" s="34"/>
      <c r="K214" s="34">
        <f t="shared" si="18"/>
        <v>183</v>
      </c>
      <c r="L214" s="56"/>
      <c r="M214" s="57"/>
      <c r="N214" s="52">
        <f t="shared" si="22"/>
        <v>0</v>
      </c>
      <c r="O214" s="53"/>
      <c r="Q214" s="36"/>
    </row>
    <row r="215" spans="1:17" s="35" customFormat="1">
      <c r="A215" s="17" t="s">
        <v>650</v>
      </c>
      <c r="B215" s="26" t="s">
        <v>108</v>
      </c>
      <c r="C215" s="31">
        <v>500300</v>
      </c>
      <c r="D215" s="32" t="s">
        <v>365</v>
      </c>
      <c r="E215" s="33" t="s">
        <v>4</v>
      </c>
      <c r="F215" s="34">
        <v>400</v>
      </c>
      <c r="G215" s="34">
        <v>350</v>
      </c>
      <c r="H215" s="34">
        <v>450</v>
      </c>
      <c r="I215" s="34">
        <v>550</v>
      </c>
      <c r="J215" s="34"/>
      <c r="K215" s="34">
        <v>1900</v>
      </c>
      <c r="L215" s="56"/>
      <c r="M215" s="57"/>
      <c r="N215" s="52">
        <f t="shared" si="22"/>
        <v>0</v>
      </c>
      <c r="O215" s="53"/>
      <c r="Q215" s="36"/>
    </row>
    <row r="216" spans="1:17" s="35" customFormat="1">
      <c r="A216" s="17" t="s">
        <v>651</v>
      </c>
      <c r="B216" s="26" t="s">
        <v>109</v>
      </c>
      <c r="C216" s="31">
        <v>500450</v>
      </c>
      <c r="D216" s="32" t="s">
        <v>404</v>
      </c>
      <c r="E216" s="33" t="s">
        <v>4</v>
      </c>
      <c r="F216" s="34">
        <v>400</v>
      </c>
      <c r="G216" s="34">
        <v>350</v>
      </c>
      <c r="H216" s="34">
        <v>450</v>
      </c>
      <c r="I216" s="34">
        <v>550</v>
      </c>
      <c r="J216" s="34"/>
      <c r="K216" s="34">
        <v>1950</v>
      </c>
      <c r="L216" s="56"/>
      <c r="M216" s="57"/>
      <c r="N216" s="52">
        <f t="shared" si="22"/>
        <v>0</v>
      </c>
      <c r="O216" s="53"/>
      <c r="Q216" s="36"/>
    </row>
    <row r="217" spans="1:17" s="35" customFormat="1">
      <c r="A217" s="17" t="s">
        <v>652</v>
      </c>
      <c r="B217" s="26" t="s">
        <v>110</v>
      </c>
      <c r="C217" s="31">
        <v>501900</v>
      </c>
      <c r="D217" s="32" t="s">
        <v>400</v>
      </c>
      <c r="E217" s="33" t="s">
        <v>4</v>
      </c>
      <c r="F217" s="34">
        <v>29</v>
      </c>
      <c r="G217" s="34">
        <v>24</v>
      </c>
      <c r="H217" s="34">
        <v>31</v>
      </c>
      <c r="I217" s="34">
        <v>46</v>
      </c>
      <c r="J217" s="34"/>
      <c r="K217" s="34">
        <v>180</v>
      </c>
      <c r="L217" s="56"/>
      <c r="M217" s="57"/>
      <c r="N217" s="52">
        <f t="shared" si="22"/>
        <v>0</v>
      </c>
      <c r="O217" s="53"/>
      <c r="Q217" s="36"/>
    </row>
    <row r="218" spans="1:17">
      <c r="A218" s="17" t="s">
        <v>653</v>
      </c>
      <c r="B218" s="24" t="s">
        <v>8</v>
      </c>
      <c r="C218" s="19">
        <v>141100</v>
      </c>
      <c r="D218" s="20" t="s">
        <v>401</v>
      </c>
      <c r="E218" s="21" t="s">
        <v>4</v>
      </c>
      <c r="F218" s="22">
        <v>4</v>
      </c>
      <c r="G218" s="22">
        <v>4</v>
      </c>
      <c r="H218" s="22">
        <v>4</v>
      </c>
      <c r="I218" s="22">
        <v>6</v>
      </c>
      <c r="J218" s="22"/>
      <c r="K218" s="22">
        <f t="shared" si="18"/>
        <v>18</v>
      </c>
      <c r="L218" s="56"/>
      <c r="M218" s="57"/>
      <c r="N218" s="52">
        <f t="shared" si="22"/>
        <v>0</v>
      </c>
      <c r="O218" s="53"/>
      <c r="Q218" s="23"/>
    </row>
    <row r="219" spans="1:17">
      <c r="A219" s="17" t="s">
        <v>654</v>
      </c>
      <c r="B219" s="24" t="s">
        <v>9</v>
      </c>
      <c r="C219" s="19">
        <v>141200</v>
      </c>
      <c r="D219" s="20" t="s">
        <v>402</v>
      </c>
      <c r="E219" s="21" t="s">
        <v>4</v>
      </c>
      <c r="F219" s="22">
        <v>4</v>
      </c>
      <c r="G219" s="22">
        <v>4</v>
      </c>
      <c r="H219" s="22">
        <v>4</v>
      </c>
      <c r="I219" s="22">
        <v>6</v>
      </c>
      <c r="J219" s="22"/>
      <c r="K219" s="22">
        <f t="shared" si="18"/>
        <v>18</v>
      </c>
      <c r="L219" s="56"/>
      <c r="M219" s="57"/>
      <c r="N219" s="52">
        <f t="shared" si="22"/>
        <v>0</v>
      </c>
      <c r="O219" s="53"/>
      <c r="Q219" s="23"/>
    </row>
    <row r="220" spans="1:17">
      <c r="A220" s="17" t="s">
        <v>655</v>
      </c>
      <c r="B220" s="18" t="s">
        <v>25</v>
      </c>
      <c r="C220" s="19">
        <v>201500</v>
      </c>
      <c r="D220" s="20" t="s">
        <v>359</v>
      </c>
      <c r="E220" s="21" t="s">
        <v>4</v>
      </c>
      <c r="F220" s="22">
        <v>8</v>
      </c>
      <c r="G220" s="22">
        <v>8</v>
      </c>
      <c r="H220" s="22">
        <v>8</v>
      </c>
      <c r="I220" s="22">
        <v>12</v>
      </c>
      <c r="J220" s="22"/>
      <c r="K220" s="22">
        <f t="shared" si="18"/>
        <v>36</v>
      </c>
      <c r="L220" s="56"/>
      <c r="M220" s="57"/>
      <c r="N220" s="52">
        <f t="shared" si="22"/>
        <v>0</v>
      </c>
      <c r="O220" s="53"/>
      <c r="Q220" s="23"/>
    </row>
    <row r="221" spans="1:17">
      <c r="A221" s="17" t="s">
        <v>656</v>
      </c>
      <c r="B221" s="18" t="s">
        <v>26</v>
      </c>
      <c r="C221" s="19">
        <v>201700</v>
      </c>
      <c r="D221" s="20" t="s">
        <v>361</v>
      </c>
      <c r="E221" s="21" t="s">
        <v>4</v>
      </c>
      <c r="F221" s="22">
        <v>16</v>
      </c>
      <c r="G221" s="22">
        <v>16</v>
      </c>
      <c r="H221" s="22">
        <v>16</v>
      </c>
      <c r="I221" s="22">
        <v>24</v>
      </c>
      <c r="J221" s="22"/>
      <c r="K221" s="22">
        <f t="shared" si="18"/>
        <v>72</v>
      </c>
      <c r="L221" s="56"/>
      <c r="M221" s="57"/>
      <c r="N221" s="52">
        <f t="shared" si="22"/>
        <v>0</v>
      </c>
      <c r="O221" s="53"/>
      <c r="Q221" s="23"/>
    </row>
    <row r="222" spans="1:17">
      <c r="A222" s="17" t="s">
        <v>657</v>
      </c>
      <c r="B222" s="24" t="s">
        <v>27</v>
      </c>
      <c r="C222" s="19">
        <v>900500</v>
      </c>
      <c r="D222" s="20" t="s">
        <v>403</v>
      </c>
      <c r="E222" s="21" t="s">
        <v>4</v>
      </c>
      <c r="F222" s="22">
        <v>2</v>
      </c>
      <c r="G222" s="22">
        <v>2</v>
      </c>
      <c r="H222" s="22">
        <v>2</v>
      </c>
      <c r="I222" s="22">
        <v>3</v>
      </c>
      <c r="J222" s="22"/>
      <c r="K222" s="22">
        <f t="shared" si="18"/>
        <v>9</v>
      </c>
      <c r="L222" s="56"/>
      <c r="M222" s="57"/>
      <c r="N222" s="52">
        <f t="shared" si="22"/>
        <v>0</v>
      </c>
      <c r="O222" s="53"/>
      <c r="Q222" s="23"/>
    </row>
    <row r="223" spans="1:17">
      <c r="A223" s="17" t="s">
        <v>662</v>
      </c>
      <c r="B223" s="24" t="s">
        <v>617</v>
      </c>
      <c r="C223" s="19"/>
      <c r="D223" s="20"/>
      <c r="E223" s="21" t="s">
        <v>4</v>
      </c>
      <c r="F223" s="22">
        <v>4</v>
      </c>
      <c r="G223" s="22">
        <v>4</v>
      </c>
      <c r="H223" s="22">
        <v>4</v>
      </c>
      <c r="I223" s="22">
        <v>6</v>
      </c>
      <c r="J223" s="22"/>
      <c r="K223" s="22">
        <f t="shared" si="18"/>
        <v>18</v>
      </c>
      <c r="L223" s="56"/>
      <c r="M223" s="57"/>
      <c r="N223" s="52">
        <f t="shared" si="22"/>
        <v>0</v>
      </c>
      <c r="O223" s="53"/>
      <c r="Q223" s="23"/>
    </row>
    <row r="224" spans="1:17" ht="15" thickBot="1">
      <c r="A224" s="17" t="s">
        <v>663</v>
      </c>
      <c r="B224" s="37" t="s">
        <v>162</v>
      </c>
      <c r="C224" s="38" t="s">
        <v>24</v>
      </c>
      <c r="D224" s="39"/>
      <c r="E224" s="40" t="s">
        <v>13</v>
      </c>
      <c r="F224" s="41">
        <v>60</v>
      </c>
      <c r="G224" s="41">
        <v>60</v>
      </c>
      <c r="H224" s="41">
        <v>60</v>
      </c>
      <c r="I224" s="41">
        <v>90</v>
      </c>
      <c r="J224" s="41"/>
      <c r="K224" s="41">
        <f t="shared" si="18"/>
        <v>270</v>
      </c>
      <c r="L224" s="58"/>
      <c r="M224" s="59"/>
      <c r="N224" s="54">
        <f t="shared" si="22"/>
        <v>0</v>
      </c>
      <c r="O224" s="55"/>
      <c r="Q224" s="23"/>
    </row>
    <row r="225" spans="12:15">
      <c r="L225" s="50" t="s">
        <v>629</v>
      </c>
      <c r="M225" s="51"/>
      <c r="N225" s="48">
        <f>SUM(N4:N224)</f>
        <v>0</v>
      </c>
      <c r="O225" s="49"/>
    </row>
  </sheetData>
  <sheetProtection algorithmName="SHA-512" hashValue="FqVKvZkt1NHQ+Xma1il2P0/glqTCGUfNuMeL2A3xsEwqCAz5AyhN1aBUY3QDqZ5jFMUGDYsFt5rzXy2QaISxow==" saltValue="1BD+DgnF0FQUfsUpKVE63g==" spinCount="100000" sheet="1" objects="1" scenarios="1"/>
  <mergeCells count="449">
    <mergeCell ref="N32:O32"/>
    <mergeCell ref="L185:M185"/>
    <mergeCell ref="N185:O185"/>
    <mergeCell ref="A1:O1"/>
    <mergeCell ref="L2:M2"/>
    <mergeCell ref="N2:O2"/>
    <mergeCell ref="L4:M4"/>
    <mergeCell ref="L5:M5"/>
    <mergeCell ref="N199:O199"/>
    <mergeCell ref="L32:M32"/>
    <mergeCell ref="L11:M11"/>
    <mergeCell ref="L12:M12"/>
    <mergeCell ref="L13:M13"/>
    <mergeCell ref="L14:M14"/>
    <mergeCell ref="L15:M15"/>
    <mergeCell ref="L6:M6"/>
    <mergeCell ref="L7:M7"/>
    <mergeCell ref="L8:M8"/>
    <mergeCell ref="L9:M9"/>
    <mergeCell ref="L10:M10"/>
    <mergeCell ref="L21:M21"/>
    <mergeCell ref="L22:M22"/>
    <mergeCell ref="L23:M23"/>
    <mergeCell ref="L24:M24"/>
    <mergeCell ref="L152:M152"/>
    <mergeCell ref="N152:O152"/>
    <mergeCell ref="L48:M48"/>
    <mergeCell ref="N48:O48"/>
    <mergeCell ref="L51:M51"/>
    <mergeCell ref="N51:O51"/>
    <mergeCell ref="L71:M71"/>
    <mergeCell ref="N71:O71"/>
    <mergeCell ref="L55:M55"/>
    <mergeCell ref="N55:O55"/>
    <mergeCell ref="L60:M60"/>
    <mergeCell ref="N60:O60"/>
    <mergeCell ref="L56:M56"/>
    <mergeCell ref="L57:M57"/>
    <mergeCell ref="L58:M58"/>
    <mergeCell ref="L59:M59"/>
    <mergeCell ref="L66:M66"/>
    <mergeCell ref="L67:M67"/>
    <mergeCell ref="L68:M68"/>
    <mergeCell ref="L69:M69"/>
    <mergeCell ref="L70:M70"/>
    <mergeCell ref="L61:M61"/>
    <mergeCell ref="L62:M62"/>
    <mergeCell ref="L63:M63"/>
    <mergeCell ref="L25:M25"/>
    <mergeCell ref="L16:M16"/>
    <mergeCell ref="L17:M17"/>
    <mergeCell ref="L18:M18"/>
    <mergeCell ref="L19:M19"/>
    <mergeCell ref="L20:M20"/>
    <mergeCell ref="L31:M31"/>
    <mergeCell ref="L33:M33"/>
    <mergeCell ref="L34:M34"/>
    <mergeCell ref="L35:M35"/>
    <mergeCell ref="L36:M36"/>
    <mergeCell ref="L26:M26"/>
    <mergeCell ref="L27:M27"/>
    <mergeCell ref="L28:M28"/>
    <mergeCell ref="L29:M29"/>
    <mergeCell ref="L30:M30"/>
    <mergeCell ref="L42:M42"/>
    <mergeCell ref="L43:M43"/>
    <mergeCell ref="L44:M44"/>
    <mergeCell ref="L45:M45"/>
    <mergeCell ref="L46:M46"/>
    <mergeCell ref="L37:M37"/>
    <mergeCell ref="L38:M38"/>
    <mergeCell ref="L39:M39"/>
    <mergeCell ref="L40:M40"/>
    <mergeCell ref="L41:M41"/>
    <mergeCell ref="L54:M54"/>
    <mergeCell ref="L47:M47"/>
    <mergeCell ref="L49:M49"/>
    <mergeCell ref="L50:M50"/>
    <mergeCell ref="L52:M52"/>
    <mergeCell ref="L53:M53"/>
    <mergeCell ref="L64:M64"/>
    <mergeCell ref="L65:M65"/>
    <mergeCell ref="L77:M77"/>
    <mergeCell ref="L78:M78"/>
    <mergeCell ref="L79:M79"/>
    <mergeCell ref="L80:M80"/>
    <mergeCell ref="L81:M81"/>
    <mergeCell ref="L72:M72"/>
    <mergeCell ref="L73:M73"/>
    <mergeCell ref="L74:M74"/>
    <mergeCell ref="L75:M75"/>
    <mergeCell ref="L76:M76"/>
    <mergeCell ref="L87:M87"/>
    <mergeCell ref="L88:M88"/>
    <mergeCell ref="L89:M89"/>
    <mergeCell ref="L90:M90"/>
    <mergeCell ref="L91:M91"/>
    <mergeCell ref="L82:M82"/>
    <mergeCell ref="L83:M83"/>
    <mergeCell ref="L84:M84"/>
    <mergeCell ref="L85:M85"/>
    <mergeCell ref="L86:M86"/>
    <mergeCell ref="L97:M97"/>
    <mergeCell ref="L98:M98"/>
    <mergeCell ref="L99:M99"/>
    <mergeCell ref="L100:M100"/>
    <mergeCell ref="L101:M101"/>
    <mergeCell ref="L92:M92"/>
    <mergeCell ref="L93:M93"/>
    <mergeCell ref="L94:M94"/>
    <mergeCell ref="L95:M95"/>
    <mergeCell ref="L96:M96"/>
    <mergeCell ref="L107:M107"/>
    <mergeCell ref="L108:M108"/>
    <mergeCell ref="L109:M109"/>
    <mergeCell ref="L110:M110"/>
    <mergeCell ref="L111:M111"/>
    <mergeCell ref="L102:M102"/>
    <mergeCell ref="L103:M103"/>
    <mergeCell ref="L104:M104"/>
    <mergeCell ref="L105:M105"/>
    <mergeCell ref="L106:M106"/>
    <mergeCell ref="L117:M117"/>
    <mergeCell ref="L118:M118"/>
    <mergeCell ref="L119:M119"/>
    <mergeCell ref="L120:M120"/>
    <mergeCell ref="L121:M121"/>
    <mergeCell ref="L112:M112"/>
    <mergeCell ref="L113:M113"/>
    <mergeCell ref="L114:M114"/>
    <mergeCell ref="L115:M115"/>
    <mergeCell ref="L116:M116"/>
    <mergeCell ref="L127:M127"/>
    <mergeCell ref="L128:M128"/>
    <mergeCell ref="L129:M129"/>
    <mergeCell ref="L130:M130"/>
    <mergeCell ref="L131:M131"/>
    <mergeCell ref="L122:M122"/>
    <mergeCell ref="L123:M123"/>
    <mergeCell ref="L124:M124"/>
    <mergeCell ref="L125:M125"/>
    <mergeCell ref="L126:M126"/>
    <mergeCell ref="L137:M137"/>
    <mergeCell ref="L138:M138"/>
    <mergeCell ref="L139:M139"/>
    <mergeCell ref="L140:M140"/>
    <mergeCell ref="L141:M141"/>
    <mergeCell ref="L132:M132"/>
    <mergeCell ref="L133:M133"/>
    <mergeCell ref="L134:M134"/>
    <mergeCell ref="L135:M135"/>
    <mergeCell ref="L136:M136"/>
    <mergeCell ref="L147:M147"/>
    <mergeCell ref="L148:M148"/>
    <mergeCell ref="L149:M149"/>
    <mergeCell ref="L150:M150"/>
    <mergeCell ref="L151:M151"/>
    <mergeCell ref="L142:M142"/>
    <mergeCell ref="L143:M143"/>
    <mergeCell ref="L144:M144"/>
    <mergeCell ref="L145:M145"/>
    <mergeCell ref="L146:M146"/>
    <mergeCell ref="L158:M158"/>
    <mergeCell ref="L159:M159"/>
    <mergeCell ref="L160:M160"/>
    <mergeCell ref="L161:M161"/>
    <mergeCell ref="L162:M162"/>
    <mergeCell ref="L153:M153"/>
    <mergeCell ref="L154:M154"/>
    <mergeCell ref="L155:M155"/>
    <mergeCell ref="L156:M156"/>
    <mergeCell ref="L157:M157"/>
    <mergeCell ref="L168:M168"/>
    <mergeCell ref="L169:M169"/>
    <mergeCell ref="L170:M170"/>
    <mergeCell ref="L171:M171"/>
    <mergeCell ref="L172:M172"/>
    <mergeCell ref="L163:M163"/>
    <mergeCell ref="L164:M164"/>
    <mergeCell ref="L165:M165"/>
    <mergeCell ref="L166:M166"/>
    <mergeCell ref="L167:M167"/>
    <mergeCell ref="L178:M178"/>
    <mergeCell ref="L179:M179"/>
    <mergeCell ref="L180:M180"/>
    <mergeCell ref="L181:M181"/>
    <mergeCell ref="L182:M182"/>
    <mergeCell ref="L173:M173"/>
    <mergeCell ref="L174:M174"/>
    <mergeCell ref="L175:M175"/>
    <mergeCell ref="L176:M176"/>
    <mergeCell ref="L177:M177"/>
    <mergeCell ref="L189:M189"/>
    <mergeCell ref="L190:M190"/>
    <mergeCell ref="L191:M191"/>
    <mergeCell ref="L192:M192"/>
    <mergeCell ref="L193:M193"/>
    <mergeCell ref="L183:M183"/>
    <mergeCell ref="L184:M184"/>
    <mergeCell ref="L186:M186"/>
    <mergeCell ref="L187:M187"/>
    <mergeCell ref="L188:M188"/>
    <mergeCell ref="L201:M201"/>
    <mergeCell ref="L202:M202"/>
    <mergeCell ref="L203:M203"/>
    <mergeCell ref="L204:M204"/>
    <mergeCell ref="L206:M206"/>
    <mergeCell ref="L194:M194"/>
    <mergeCell ref="L195:M195"/>
    <mergeCell ref="L196:M196"/>
    <mergeCell ref="L197:M197"/>
    <mergeCell ref="L198:M198"/>
    <mergeCell ref="L205:M205"/>
    <mergeCell ref="L199:M199"/>
    <mergeCell ref="L200:M200"/>
    <mergeCell ref="L214:M214"/>
    <mergeCell ref="L215:M215"/>
    <mergeCell ref="L216:M216"/>
    <mergeCell ref="L217:M217"/>
    <mergeCell ref="L218:M218"/>
    <mergeCell ref="L207:M207"/>
    <mergeCell ref="L208:M208"/>
    <mergeCell ref="L209:M209"/>
    <mergeCell ref="L212:M212"/>
    <mergeCell ref="L213:M213"/>
    <mergeCell ref="L210:M210"/>
    <mergeCell ref="L211:M211"/>
    <mergeCell ref="N17:O17"/>
    <mergeCell ref="N18:O18"/>
    <mergeCell ref="N19:O19"/>
    <mergeCell ref="N20:O20"/>
    <mergeCell ref="N21:O21"/>
    <mergeCell ref="L224:M224"/>
    <mergeCell ref="L3:M3"/>
    <mergeCell ref="N3:O3"/>
    <mergeCell ref="N4:O4"/>
    <mergeCell ref="N5:O5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L219:M219"/>
    <mergeCell ref="L220:M220"/>
    <mergeCell ref="L221:M221"/>
    <mergeCell ref="N27:O27"/>
    <mergeCell ref="N28:O28"/>
    <mergeCell ref="N29:O29"/>
    <mergeCell ref="N30:O30"/>
    <mergeCell ref="N31:O31"/>
    <mergeCell ref="N22:O22"/>
    <mergeCell ref="N23:O23"/>
    <mergeCell ref="N24:O24"/>
    <mergeCell ref="N25:O25"/>
    <mergeCell ref="N26:O26"/>
    <mergeCell ref="N38:O38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  <mergeCell ref="N49:O49"/>
    <mergeCell ref="N50:O50"/>
    <mergeCell ref="N52:O52"/>
    <mergeCell ref="N53:O53"/>
    <mergeCell ref="N54:O54"/>
    <mergeCell ref="N43:O43"/>
    <mergeCell ref="N44:O44"/>
    <mergeCell ref="N45:O45"/>
    <mergeCell ref="N46:O46"/>
    <mergeCell ref="N47:O47"/>
    <mergeCell ref="N62:O62"/>
    <mergeCell ref="N63:O63"/>
    <mergeCell ref="N64:O64"/>
    <mergeCell ref="N65:O65"/>
    <mergeCell ref="N66:O66"/>
    <mergeCell ref="N56:O56"/>
    <mergeCell ref="N57:O57"/>
    <mergeCell ref="N58:O58"/>
    <mergeCell ref="N59:O59"/>
    <mergeCell ref="N61:O61"/>
    <mergeCell ref="N73:O73"/>
    <mergeCell ref="N74:O74"/>
    <mergeCell ref="N75:O75"/>
    <mergeCell ref="N76:O76"/>
    <mergeCell ref="N77:O77"/>
    <mergeCell ref="N67:O67"/>
    <mergeCell ref="N68:O68"/>
    <mergeCell ref="N69:O69"/>
    <mergeCell ref="N70:O70"/>
    <mergeCell ref="N72:O72"/>
    <mergeCell ref="N83:O83"/>
    <mergeCell ref="N84:O84"/>
    <mergeCell ref="N85:O85"/>
    <mergeCell ref="N86:O86"/>
    <mergeCell ref="N87:O87"/>
    <mergeCell ref="N78:O78"/>
    <mergeCell ref="N79:O79"/>
    <mergeCell ref="N80:O80"/>
    <mergeCell ref="N81:O81"/>
    <mergeCell ref="N82:O82"/>
    <mergeCell ref="N93:O93"/>
    <mergeCell ref="N94:O94"/>
    <mergeCell ref="N95:O95"/>
    <mergeCell ref="N96:O96"/>
    <mergeCell ref="N97:O97"/>
    <mergeCell ref="N88:O88"/>
    <mergeCell ref="N89:O89"/>
    <mergeCell ref="N90:O90"/>
    <mergeCell ref="N91:O91"/>
    <mergeCell ref="N92:O92"/>
    <mergeCell ref="N103:O103"/>
    <mergeCell ref="N104:O104"/>
    <mergeCell ref="N105:O105"/>
    <mergeCell ref="N106:O106"/>
    <mergeCell ref="N107:O107"/>
    <mergeCell ref="N98:O98"/>
    <mergeCell ref="N99:O99"/>
    <mergeCell ref="N100:O100"/>
    <mergeCell ref="N101:O101"/>
    <mergeCell ref="N102:O102"/>
    <mergeCell ref="N113:O113"/>
    <mergeCell ref="N114:O114"/>
    <mergeCell ref="N115:O115"/>
    <mergeCell ref="N116:O116"/>
    <mergeCell ref="N117:O117"/>
    <mergeCell ref="N108:O108"/>
    <mergeCell ref="N109:O109"/>
    <mergeCell ref="N110:O110"/>
    <mergeCell ref="N111:O111"/>
    <mergeCell ref="N112:O112"/>
    <mergeCell ref="N123:O123"/>
    <mergeCell ref="N124:O124"/>
    <mergeCell ref="N125:O125"/>
    <mergeCell ref="N126:O126"/>
    <mergeCell ref="N127:O127"/>
    <mergeCell ref="N118:O118"/>
    <mergeCell ref="N119:O119"/>
    <mergeCell ref="N120:O120"/>
    <mergeCell ref="N121:O121"/>
    <mergeCell ref="N122:O122"/>
    <mergeCell ref="N133:O133"/>
    <mergeCell ref="N134:O134"/>
    <mergeCell ref="N135:O135"/>
    <mergeCell ref="N136:O136"/>
    <mergeCell ref="N137:O137"/>
    <mergeCell ref="N128:O128"/>
    <mergeCell ref="N129:O129"/>
    <mergeCell ref="N130:O130"/>
    <mergeCell ref="N131:O131"/>
    <mergeCell ref="N132:O132"/>
    <mergeCell ref="N143:O143"/>
    <mergeCell ref="N144:O144"/>
    <mergeCell ref="N145:O145"/>
    <mergeCell ref="N146:O146"/>
    <mergeCell ref="N147:O147"/>
    <mergeCell ref="N138:O138"/>
    <mergeCell ref="N139:O139"/>
    <mergeCell ref="N140:O140"/>
    <mergeCell ref="N141:O141"/>
    <mergeCell ref="N142:O142"/>
    <mergeCell ref="N154:O154"/>
    <mergeCell ref="N155:O155"/>
    <mergeCell ref="N156:O156"/>
    <mergeCell ref="N157:O157"/>
    <mergeCell ref="N158:O158"/>
    <mergeCell ref="N148:O148"/>
    <mergeCell ref="N149:O149"/>
    <mergeCell ref="N150:O150"/>
    <mergeCell ref="N151:O151"/>
    <mergeCell ref="N153:O153"/>
    <mergeCell ref="N164:O164"/>
    <mergeCell ref="N165:O165"/>
    <mergeCell ref="N166:O166"/>
    <mergeCell ref="N167:O167"/>
    <mergeCell ref="N168:O168"/>
    <mergeCell ref="N159:O159"/>
    <mergeCell ref="N160:O160"/>
    <mergeCell ref="N161:O161"/>
    <mergeCell ref="N162:O162"/>
    <mergeCell ref="N163:O163"/>
    <mergeCell ref="N174:O174"/>
    <mergeCell ref="N175:O175"/>
    <mergeCell ref="N176:O176"/>
    <mergeCell ref="N177:O177"/>
    <mergeCell ref="N178:O178"/>
    <mergeCell ref="N169:O169"/>
    <mergeCell ref="N170:O170"/>
    <mergeCell ref="N171:O171"/>
    <mergeCell ref="N172:O172"/>
    <mergeCell ref="N173:O173"/>
    <mergeCell ref="N184:O184"/>
    <mergeCell ref="N186:O186"/>
    <mergeCell ref="N187:O187"/>
    <mergeCell ref="N188:O188"/>
    <mergeCell ref="N189:O189"/>
    <mergeCell ref="N179:O179"/>
    <mergeCell ref="N180:O180"/>
    <mergeCell ref="N181:O181"/>
    <mergeCell ref="N182:O182"/>
    <mergeCell ref="N183:O183"/>
    <mergeCell ref="N195:O195"/>
    <mergeCell ref="N196:O196"/>
    <mergeCell ref="N197:O197"/>
    <mergeCell ref="N198:O198"/>
    <mergeCell ref="N201:O201"/>
    <mergeCell ref="N190:O190"/>
    <mergeCell ref="N191:O191"/>
    <mergeCell ref="N192:O192"/>
    <mergeCell ref="N193:O193"/>
    <mergeCell ref="N194:O194"/>
    <mergeCell ref="N200:O200"/>
    <mergeCell ref="N208:O208"/>
    <mergeCell ref="N209:O209"/>
    <mergeCell ref="N212:O212"/>
    <mergeCell ref="N213:O213"/>
    <mergeCell ref="N214:O214"/>
    <mergeCell ref="N202:O202"/>
    <mergeCell ref="N203:O203"/>
    <mergeCell ref="N204:O204"/>
    <mergeCell ref="N206:O206"/>
    <mergeCell ref="N207:O207"/>
    <mergeCell ref="N205:O205"/>
    <mergeCell ref="N210:O210"/>
    <mergeCell ref="N211:O211"/>
    <mergeCell ref="N225:O225"/>
    <mergeCell ref="L225:M225"/>
    <mergeCell ref="N220:O220"/>
    <mergeCell ref="N221:O221"/>
    <mergeCell ref="N222:O222"/>
    <mergeCell ref="N223:O223"/>
    <mergeCell ref="N224:O224"/>
    <mergeCell ref="N215:O215"/>
    <mergeCell ref="N216:O216"/>
    <mergeCell ref="N217:O217"/>
    <mergeCell ref="N218:O218"/>
    <mergeCell ref="N219:O219"/>
    <mergeCell ref="L222:M222"/>
    <mergeCell ref="L223:M223"/>
  </mergeCells>
  <phoneticPr fontId="8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83" fitToHeight="0" orientation="landscape" verticalDpi="1200" r:id="rId1"/>
  <headerFooter>
    <oddHeader>&amp;L&amp;"Arial,Podebljano kurziv"&amp;12GRUPA 1.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</vt:lpstr>
      <vt:lpstr>TROŠKOVNIK!Print_Area</vt:lpstr>
      <vt:lpstr>TROŠKOVNIK!Print_Titles</vt:lpstr>
    </vt:vector>
  </TitlesOfParts>
  <Company>Posit d.o.o.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 Ivošević</dc:creator>
  <cp:lastModifiedBy>Goran Hunjet</cp:lastModifiedBy>
  <cp:lastPrinted>2023-01-02T09:45:01Z</cp:lastPrinted>
  <dcterms:created xsi:type="dcterms:W3CDTF">2018-07-25T19:46:05Z</dcterms:created>
  <dcterms:modified xsi:type="dcterms:W3CDTF">2023-01-13T11:33:44Z</dcterms:modified>
</cp:coreProperties>
</file>