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Prgsrv03\pg\NabavaPN\2026-POZIVNI NATJEČAJI\208-2026 URED UPRAVE - Voda\"/>
    </mc:Choice>
  </mc:AlternateContent>
  <bookViews>
    <workbookView xWindow="0" yWindow="0" windowWidth="28800" windowHeight="12435"/>
  </bookViews>
  <sheets>
    <sheet name="TROŠKOVNIK" sheetId="1" r:id="rId1"/>
    <sheet name="LOKACIJE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20" i="1" l="1"/>
  <c r="H23" i="1" s="1"/>
  <c r="H19" i="1"/>
  <c r="H21" i="1" s="1"/>
  <c r="H24" i="1" l="1"/>
  <c r="H22" i="1"/>
  <c r="H25" i="1" s="1"/>
  <c r="H10" i="1"/>
  <c r="H8" i="1"/>
  <c r="H7" i="1"/>
  <c r="H11" i="1" l="1"/>
  <c r="H12" i="1" l="1"/>
  <c r="H13" i="1" s="1"/>
</calcChain>
</file>

<file path=xl/sharedStrings.xml><?xml version="1.0" encoding="utf-8"?>
<sst xmlns="http://schemas.openxmlformats.org/spreadsheetml/2006/main" count="95" uniqueCount="78">
  <si>
    <t>Redni br.</t>
  </si>
  <si>
    <t xml:space="preserve">Naziv proizvoda </t>
  </si>
  <si>
    <t>Naziv proizvođača</t>
  </si>
  <si>
    <t>Jedinica mjere</t>
  </si>
  <si>
    <t xml:space="preserve">Količina </t>
  </si>
  <si>
    <t>Cijena stavke      (EUR bez PDV)</t>
  </si>
  <si>
    <t>Ukupna cijena stavke EUR bez PDV-a</t>
  </si>
  <si>
    <t>1.</t>
  </si>
  <si>
    <t>Stolna voda u galonima 18,9l</t>
  </si>
  <si>
    <t>kom</t>
  </si>
  <si>
    <t>3.</t>
  </si>
  <si>
    <t>paket</t>
  </si>
  <si>
    <t>PDV:</t>
  </si>
  <si>
    <t>CIJENA PONUDE, EUR s PDV-om I UKUPNOM POVRATNOM NAKNADOM ZA AMBALAŽU:</t>
  </si>
  <si>
    <t>CIJENA NAJMA APARATA SADRŽAVA:</t>
  </si>
  <si>
    <t>• Održavanje i sanitaciju sukladno standardima Proizvođača aparata za vodu, a po potrebi Naručitelja i češće.</t>
  </si>
  <si>
    <t>• Dostava/montaža i demontaža/odvoz aparata za vodu</t>
  </si>
  <si>
    <t>Plastične čaše 80/1, 0,2 l</t>
  </si>
  <si>
    <t>Prirodna voda 1,5 l</t>
  </si>
  <si>
    <t>TROŠKOVNIK - Nabava vode u galonima i bocama</t>
  </si>
  <si>
    <t>CIJENA PONUDE bez PDV-a S UKUPNOM POVRATNOM NAKNADOM ZA AMBALAŽU:</t>
  </si>
  <si>
    <t>LOKACIJE APARATA ZA VODU</t>
  </si>
  <si>
    <t>ŠKRLJEVO</t>
  </si>
  <si>
    <t>51223 ŠKRLJEVO</t>
  </si>
  <si>
    <t>Resnički put 2</t>
  </si>
  <si>
    <t>10040 Zagreb</t>
  </si>
  <si>
    <t>KOLODVORSKA BB</t>
  </si>
  <si>
    <t>10290 ZAPREŠIĆ</t>
  </si>
  <si>
    <t>Ivana Antuna Fitzya 32</t>
  </si>
  <si>
    <t>32100 Vinkovci</t>
  </si>
  <si>
    <t>Ul. Augusta Šenoe</t>
  </si>
  <si>
    <t>47300 Ogulin</t>
  </si>
  <si>
    <t>Trg Svetog Jurja 22</t>
  </si>
  <si>
    <t>47250 Duga Resa</t>
  </si>
  <si>
    <t>Ranžirni kolodvor Zagreb</t>
  </si>
  <si>
    <t>10020 Zagreb-Novi Zagreb</t>
  </si>
  <si>
    <t>PROCE BB</t>
  </si>
  <si>
    <t>47300 OGULIN</t>
  </si>
  <si>
    <t>Pazin, kolodvor</t>
  </si>
  <si>
    <t>52000 Pazin</t>
  </si>
  <si>
    <t>Kolodvorska bb</t>
  </si>
  <si>
    <t>44000 Sisak</t>
  </si>
  <si>
    <t>Kolodvorska 2</t>
  </si>
  <si>
    <t>49223 Sveti Križ Začretje</t>
  </si>
  <si>
    <t>kolodvor Virje, Kolodvorska</t>
  </si>
  <si>
    <t>48326 Virje</t>
  </si>
  <si>
    <t>KOLODVOR SISAK</t>
  </si>
  <si>
    <t>44000 SISAK</t>
  </si>
  <si>
    <t>kolodvor Novska</t>
  </si>
  <si>
    <t>44330 Novska</t>
  </si>
  <si>
    <t>Gradilište</t>
  </si>
  <si>
    <t>42000 Varaždin</t>
  </si>
  <si>
    <t>DVOR MORAVICE</t>
  </si>
  <si>
    <t>51325 MORAVICE</t>
  </si>
  <si>
    <t>Branimirova 6</t>
  </si>
  <si>
    <t>10000 Zagreb</t>
  </si>
  <si>
    <t>Hanuševa 6a</t>
  </si>
  <si>
    <t>Međimurska 4 i 12</t>
  </si>
  <si>
    <t>Trg Francuske Republike 13</t>
  </si>
  <si>
    <t>Adresa</t>
  </si>
  <si>
    <t>Mjesto</t>
  </si>
  <si>
    <t>GRUPA 1</t>
  </si>
  <si>
    <t>GRUPA 2</t>
  </si>
  <si>
    <t>CIJENA PONUDE s PDV-om:</t>
  </si>
  <si>
    <t>Povratna naknada za ambalažu</t>
  </si>
  <si>
    <r>
      <t xml:space="preserve">CIJENA PONUDE bez PDV-a </t>
    </r>
    <r>
      <rPr>
        <b/>
        <sz val="11"/>
        <color theme="1"/>
        <rFont val="Calibri"/>
        <family val="2"/>
        <scheme val="minor"/>
      </rPr>
      <t>:</t>
    </r>
  </si>
  <si>
    <t>2.</t>
  </si>
  <si>
    <r>
      <t xml:space="preserve">CIJENA PONUDE, EUR bez PDV-a i bez UKUPNE POVRATNE NAKNADE ZA AMBALAŽU </t>
    </r>
    <r>
      <rPr>
        <b/>
        <sz val="11"/>
        <color theme="1"/>
        <rFont val="Calibri"/>
        <family val="2"/>
        <scheme val="minor"/>
      </rPr>
      <t>:</t>
    </r>
  </si>
  <si>
    <r>
      <t xml:space="preserve">UKUPNA POVRATNA NAKNADA ZA AMBALAŽU, EUR </t>
    </r>
    <r>
      <rPr>
        <b/>
        <sz val="11"/>
        <color theme="1"/>
        <rFont val="Calibri"/>
        <family val="2"/>
        <scheme val="minor"/>
      </rPr>
      <t>:</t>
    </r>
  </si>
  <si>
    <t>KOLODVOR TUROPOLJE</t>
  </si>
  <si>
    <t>KOLODVOR VARAŽDIN</t>
  </si>
  <si>
    <t>KLODVOR OGULIN</t>
  </si>
  <si>
    <t>LOKACIJE ZA ISPORUKU VODE U BOCAMA:</t>
  </si>
  <si>
    <t>Najam aparata, 24 mj</t>
  </si>
  <si>
    <r>
      <rPr>
        <sz val="11"/>
        <rFont val="Calibri"/>
        <family val="2"/>
        <charset val="238"/>
        <scheme val="minor"/>
      </rPr>
      <t xml:space="preserve">• 40 </t>
    </r>
    <r>
      <rPr>
        <sz val="11"/>
        <color theme="1"/>
        <rFont val="Calibri"/>
        <family val="2"/>
        <charset val="238"/>
        <scheme val="minor"/>
      </rPr>
      <t>komada samostojećih aparata za vodu x 24 mjeseca</t>
    </r>
  </si>
  <si>
    <t>Napomena: u iznos cijene stavke najma aparata potrebno je navesti jedinični iznos za razdoblje od 24 mjeseca. U ponudi obavezno navesti jediničnu mjesečnu cijenu najma aparata po komadu.</t>
  </si>
  <si>
    <t>4.</t>
  </si>
  <si>
    <t>Galoni za vodu (kaucirana ambalaža)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</si>
</sst>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right"/>
    </xf>
    <xf numFmtId="4" fontId="0" fillId="0" borderId="2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right"/>
    </xf>
    <xf numFmtId="4" fontId="0" fillId="0" borderId="1" xfId="0" applyNumberFormat="1" applyBorder="1"/>
    <xf numFmtId="0" fontId="3" fillId="0" borderId="0" xfId="0" applyFont="1"/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left"/>
    </xf>
    <xf numFmtId="0" fontId="6" fillId="2" borderId="10" xfId="0" applyFont="1" applyFill="1" applyBorder="1"/>
    <xf numFmtId="0" fontId="6" fillId="2" borderId="11" xfId="0" applyFont="1" applyFill="1" applyBorder="1" applyAlignment="1">
      <alignment horizontal="left"/>
    </xf>
    <xf numFmtId="0" fontId="6" fillId="2" borderId="12" xfId="0" applyFont="1" applyFill="1" applyBorder="1"/>
    <xf numFmtId="0" fontId="7" fillId="0" borderId="0" xfId="0" applyFont="1"/>
    <xf numFmtId="0" fontId="6" fillId="2" borderId="1" xfId="0" applyFont="1" applyFill="1" applyBorder="1" applyAlignment="1">
      <alignment horizontal="left"/>
    </xf>
    <xf numFmtId="0" fontId="5" fillId="0" borderId="1" xfId="0" applyFont="1" applyBorder="1"/>
    <xf numFmtId="2" fontId="0" fillId="0" borderId="1" xfId="0" applyNumberFormat="1" applyBorder="1"/>
    <xf numFmtId="0" fontId="8" fillId="2" borderId="1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0" fillId="0" borderId="0" xfId="0" applyAlignment="1">
      <alignment horizontal="left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798011</xdr:colOff>
      <xdr:row>28</xdr:row>
      <xdr:rowOff>259613</xdr:rowOff>
    </xdr:from>
    <xdr:to>
      <xdr:col>2</xdr:col>
      <xdr:colOff>1343025</xdr:colOff>
      <xdr:row>29</xdr:row>
      <xdr:rowOff>209471</xdr:rowOff>
    </xdr:to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xmlns="" id="{409F0E63-EB14-4F9A-9AC7-6A4279D549D3}"/>
            </a:ext>
          </a:extLst>
        </xdr:cNvPr>
        <xdr:cNvSpPr txBox="1">
          <a:spLocks noChangeAspect="1" noChangeArrowheads="1"/>
        </xdr:cNvSpPr>
      </xdr:nvSpPr>
      <xdr:spPr bwMode="auto">
        <a:xfrm flipH="1">
          <a:off x="2007686" y="4622063"/>
          <a:ext cx="545014" cy="187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200" tIns="7200" rIns="7200" bIns="7200" anchor="t" upright="1"/>
        <a:lstStyle/>
        <a:p>
          <a:pPr algn="l" rtl="0">
            <a:defRPr sz="1000"/>
          </a:pPr>
          <a:endParaRPr lang="hr-HR" sz="1200" b="0" i="0" u="none" strike="noStrike" baseline="0">
            <a:solidFill>
              <a:srgbClr val="BFBFBF"/>
            </a:solidFill>
            <a:latin typeface="Cambria"/>
            <a:ea typeface="Cambri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H31"/>
  <sheetViews>
    <sheetView tabSelected="1" topLeftCell="A19" workbookViewId="0">
      <selection activeCell="D6" sqref="D6"/>
    </sheetView>
  </sheetViews>
  <sheetFormatPr defaultRowHeight="15" x14ac:dyDescent="0.25"/>
  <cols>
    <col min="2" max="2" width="9" bestFit="1" customWidth="1"/>
    <col min="3" max="3" width="33.28515625" customWidth="1"/>
    <col min="4" max="4" width="16.85546875" customWidth="1"/>
    <col min="5" max="5" width="13.42578125" customWidth="1"/>
    <col min="6" max="6" width="16" customWidth="1"/>
    <col min="7" max="7" width="16.5703125" customWidth="1"/>
    <col min="8" max="8" width="27.42578125" customWidth="1"/>
  </cols>
  <sheetData>
    <row r="3" spans="2:8" ht="18.75" x14ac:dyDescent="0.3">
      <c r="C3" s="28" t="s">
        <v>19</v>
      </c>
      <c r="D3" s="28"/>
      <c r="E3" s="28"/>
      <c r="F3" s="28"/>
      <c r="G3" s="28"/>
      <c r="H3" s="28"/>
    </row>
    <row r="4" spans="2:8" ht="17.25" x14ac:dyDescent="0.3">
      <c r="C4" s="23" t="s">
        <v>61</v>
      </c>
    </row>
    <row r="5" spans="2:8" ht="30" x14ac:dyDescent="0.25">
      <c r="B5" s="1" t="s">
        <v>0</v>
      </c>
      <c r="C5" s="2" t="s">
        <v>1</v>
      </c>
      <c r="D5" s="2" t="s">
        <v>2</v>
      </c>
      <c r="E5" s="1" t="s">
        <v>3</v>
      </c>
      <c r="F5" s="2" t="s">
        <v>4</v>
      </c>
      <c r="G5" s="3" t="s">
        <v>5</v>
      </c>
      <c r="H5" s="1" t="s">
        <v>6</v>
      </c>
    </row>
    <row r="6" spans="2:8" x14ac:dyDescent="0.25">
      <c r="B6" s="1"/>
      <c r="C6" s="4"/>
      <c r="D6" s="4"/>
      <c r="E6" s="5"/>
      <c r="F6" s="4"/>
      <c r="G6" s="5"/>
      <c r="H6" s="5"/>
    </row>
    <row r="7" spans="2:8" ht="24" customHeight="1" x14ac:dyDescent="0.25">
      <c r="B7" s="6" t="s">
        <v>7</v>
      </c>
      <c r="C7" s="7" t="s">
        <v>8</v>
      </c>
      <c r="D7" s="7"/>
      <c r="E7" s="8" t="s">
        <v>9</v>
      </c>
      <c r="F7" s="9">
        <v>4000</v>
      </c>
      <c r="G7" s="10"/>
      <c r="H7" s="10">
        <f>(F7*G7)</f>
        <v>0</v>
      </c>
    </row>
    <row r="8" spans="2:8" ht="20.25" customHeight="1" x14ac:dyDescent="0.25">
      <c r="B8" s="11" t="s">
        <v>66</v>
      </c>
      <c r="C8" s="12" t="s">
        <v>73</v>
      </c>
      <c r="D8" s="12"/>
      <c r="E8" s="11" t="s">
        <v>9</v>
      </c>
      <c r="F8" s="14">
        <v>45</v>
      </c>
      <c r="G8" s="15"/>
      <c r="H8" s="10">
        <f>(F8*G8)</f>
        <v>0</v>
      </c>
    </row>
    <row r="9" spans="2:8" ht="20.25" customHeight="1" x14ac:dyDescent="0.25">
      <c r="B9" s="11" t="s">
        <v>10</v>
      </c>
      <c r="C9" s="12" t="s">
        <v>77</v>
      </c>
      <c r="D9" s="12"/>
      <c r="E9" s="11" t="s">
        <v>9</v>
      </c>
      <c r="F9" s="14">
        <v>400</v>
      </c>
      <c r="G9" s="15"/>
      <c r="H9" s="10">
        <f>(F9*G9)</f>
        <v>0</v>
      </c>
    </row>
    <row r="10" spans="2:8" ht="21.75" customHeight="1" x14ac:dyDescent="0.25">
      <c r="B10" s="11" t="s">
        <v>76</v>
      </c>
      <c r="C10" s="12" t="s">
        <v>17</v>
      </c>
      <c r="D10" s="12"/>
      <c r="E10" s="11" t="s">
        <v>11</v>
      </c>
      <c r="F10" s="14">
        <v>2500</v>
      </c>
      <c r="G10" s="15"/>
      <c r="H10" s="10">
        <f>(F10*G10)</f>
        <v>0</v>
      </c>
    </row>
    <row r="11" spans="2:8" ht="17.25" customHeight="1" x14ac:dyDescent="0.25">
      <c r="B11" s="29" t="s">
        <v>65</v>
      </c>
      <c r="C11" s="30"/>
      <c r="D11" s="30"/>
      <c r="E11" s="30"/>
      <c r="F11" s="30"/>
      <c r="G11" s="30"/>
      <c r="H11" s="15">
        <f>SUM(H7:H10)</f>
        <v>0</v>
      </c>
    </row>
    <row r="12" spans="2:8" ht="19.5" customHeight="1" x14ac:dyDescent="0.25">
      <c r="B12" s="29" t="s">
        <v>12</v>
      </c>
      <c r="C12" s="30"/>
      <c r="D12" s="30"/>
      <c r="E12" s="30"/>
      <c r="F12" s="30"/>
      <c r="G12" s="30"/>
      <c r="H12" s="15">
        <f>(H11*25)/100</f>
        <v>0</v>
      </c>
    </row>
    <row r="13" spans="2:8" ht="20.25" customHeight="1" x14ac:dyDescent="0.25">
      <c r="B13" s="29" t="s">
        <v>63</v>
      </c>
      <c r="C13" s="30"/>
      <c r="D13" s="30"/>
      <c r="E13" s="30"/>
      <c r="F13" s="30"/>
      <c r="G13" s="30"/>
      <c r="H13" s="15">
        <f>(H11+H12)</f>
        <v>0</v>
      </c>
    </row>
    <row r="14" spans="2:8" x14ac:dyDescent="0.25">
      <c r="B14" t="s">
        <v>75</v>
      </c>
    </row>
    <row r="16" spans="2:8" ht="17.25" x14ac:dyDescent="0.3">
      <c r="C16" s="23" t="s">
        <v>62</v>
      </c>
    </row>
    <row r="17" spans="2:8" ht="30" x14ac:dyDescent="0.25">
      <c r="B17" s="1" t="s">
        <v>0</v>
      </c>
      <c r="C17" s="2" t="s">
        <v>1</v>
      </c>
      <c r="D17" s="2" t="s">
        <v>2</v>
      </c>
      <c r="E17" s="1" t="s">
        <v>3</v>
      </c>
      <c r="F17" s="2" t="s">
        <v>4</v>
      </c>
      <c r="G17" s="3" t="s">
        <v>5</v>
      </c>
      <c r="H17" s="1" t="s">
        <v>6</v>
      </c>
    </row>
    <row r="18" spans="2:8" x14ac:dyDescent="0.25">
      <c r="B18" s="1"/>
      <c r="C18" s="4"/>
      <c r="D18" s="4"/>
      <c r="E18" s="5"/>
      <c r="F18" s="4"/>
      <c r="G18" s="5"/>
      <c r="H18" s="5"/>
    </row>
    <row r="19" spans="2:8" x14ac:dyDescent="0.25">
      <c r="B19" s="11" t="s">
        <v>7</v>
      </c>
      <c r="C19" s="12" t="s">
        <v>18</v>
      </c>
      <c r="D19" s="12"/>
      <c r="E19" s="13" t="s">
        <v>9</v>
      </c>
      <c r="F19" s="14">
        <v>36000</v>
      </c>
      <c r="G19" s="26"/>
      <c r="H19" s="10">
        <f>(F19*G19)</f>
        <v>0</v>
      </c>
    </row>
    <row r="20" spans="2:8" x14ac:dyDescent="0.25">
      <c r="B20" s="11" t="s">
        <v>66</v>
      </c>
      <c r="C20" s="12" t="s">
        <v>64</v>
      </c>
      <c r="D20" s="12"/>
      <c r="E20" s="11" t="s">
        <v>9</v>
      </c>
      <c r="F20" s="14">
        <v>36000</v>
      </c>
      <c r="G20" s="15"/>
      <c r="H20" s="10">
        <f>(F20*G20)</f>
        <v>0</v>
      </c>
    </row>
    <row r="21" spans="2:8" x14ac:dyDescent="0.25">
      <c r="B21" s="29" t="s">
        <v>67</v>
      </c>
      <c r="C21" s="30"/>
      <c r="D21" s="30"/>
      <c r="E21" s="30"/>
      <c r="F21" s="30"/>
      <c r="G21" s="30"/>
      <c r="H21" s="15">
        <f>(H19)</f>
        <v>0</v>
      </c>
    </row>
    <row r="22" spans="2:8" x14ac:dyDescent="0.25">
      <c r="B22" s="29" t="s">
        <v>12</v>
      </c>
      <c r="C22" s="30"/>
      <c r="D22" s="30"/>
      <c r="E22" s="30"/>
      <c r="F22" s="30"/>
      <c r="G22" s="30"/>
      <c r="H22" s="15">
        <f>(H21*25)/100</f>
        <v>0</v>
      </c>
    </row>
    <row r="23" spans="2:8" x14ac:dyDescent="0.25">
      <c r="B23" s="29" t="s">
        <v>68</v>
      </c>
      <c r="C23" s="30"/>
      <c r="D23" s="30"/>
      <c r="E23" s="30"/>
      <c r="F23" s="30"/>
      <c r="G23" s="30"/>
      <c r="H23" s="15">
        <f>(H20)</f>
        <v>0</v>
      </c>
    </row>
    <row r="24" spans="2:8" x14ac:dyDescent="0.25">
      <c r="B24" s="29" t="s">
        <v>20</v>
      </c>
      <c r="C24" s="30"/>
      <c r="D24" s="30"/>
      <c r="E24" s="30"/>
      <c r="F24" s="30"/>
      <c r="G24" s="30"/>
      <c r="H24" s="15">
        <f>(H21+H23)</f>
        <v>0</v>
      </c>
    </row>
    <row r="25" spans="2:8" x14ac:dyDescent="0.25">
      <c r="B25" s="29" t="s">
        <v>13</v>
      </c>
      <c r="C25" s="30"/>
      <c r="D25" s="30"/>
      <c r="E25" s="30"/>
      <c r="F25" s="30"/>
      <c r="G25" s="30"/>
      <c r="H25" s="15">
        <f>(H21+H22+H23)</f>
        <v>0</v>
      </c>
    </row>
    <row r="28" spans="2:8" x14ac:dyDescent="0.25">
      <c r="C28" s="16" t="s">
        <v>14</v>
      </c>
      <c r="D28" s="16"/>
    </row>
    <row r="29" spans="2:8" x14ac:dyDescent="0.25">
      <c r="C29" s="31" t="s">
        <v>74</v>
      </c>
      <c r="D29" s="31"/>
      <c r="E29" s="31"/>
    </row>
    <row r="30" spans="2:8" x14ac:dyDescent="0.25">
      <c r="C30" t="s">
        <v>15</v>
      </c>
    </row>
    <row r="31" spans="2:8" x14ac:dyDescent="0.25">
      <c r="C31" t="s">
        <v>16</v>
      </c>
    </row>
  </sheetData>
  <mergeCells count="10">
    <mergeCell ref="C3:H3"/>
    <mergeCell ref="B11:G11"/>
    <mergeCell ref="B12:G12"/>
    <mergeCell ref="B13:G13"/>
    <mergeCell ref="C29:E29"/>
    <mergeCell ref="B21:G21"/>
    <mergeCell ref="B22:G22"/>
    <mergeCell ref="B23:G23"/>
    <mergeCell ref="B24:G24"/>
    <mergeCell ref="B25:G25"/>
  </mergeCells>
  <pageMargins left="0.7" right="0.7" top="0.75" bottom="0.75" header="0.3" footer="0.3"/>
  <pageSetup paperSize="9" scale="78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8"/>
  <sheetViews>
    <sheetView workbookViewId="0">
      <selection activeCell="C31" sqref="C31"/>
    </sheetView>
  </sheetViews>
  <sheetFormatPr defaultRowHeight="15" x14ac:dyDescent="0.25"/>
  <cols>
    <col min="2" max="2" width="31.85546875" customWidth="1"/>
    <col min="3" max="3" width="35.140625" customWidth="1"/>
  </cols>
  <sheetData>
    <row r="1" spans="2:3" x14ac:dyDescent="0.25">
      <c r="B1" s="32" t="s">
        <v>21</v>
      </c>
      <c r="C1" s="33"/>
    </row>
    <row r="2" spans="2:3" x14ac:dyDescent="0.25">
      <c r="B2" s="34"/>
      <c r="C2" s="35"/>
    </row>
    <row r="3" spans="2:3" ht="17.25" x14ac:dyDescent="0.25">
      <c r="B3" s="17" t="s">
        <v>59</v>
      </c>
      <c r="C3" s="18" t="s">
        <v>60</v>
      </c>
    </row>
    <row r="4" spans="2:3" x14ac:dyDescent="0.25">
      <c r="B4" s="19" t="s">
        <v>22</v>
      </c>
      <c r="C4" s="20" t="s">
        <v>23</v>
      </c>
    </row>
    <row r="5" spans="2:3" x14ac:dyDescent="0.25">
      <c r="B5" s="19" t="s">
        <v>26</v>
      </c>
      <c r="C5" s="20" t="s">
        <v>27</v>
      </c>
    </row>
    <row r="6" spans="2:3" x14ac:dyDescent="0.25">
      <c r="B6" s="19" t="s">
        <v>28</v>
      </c>
      <c r="C6" s="20" t="s">
        <v>29</v>
      </c>
    </row>
    <row r="7" spans="2:3" x14ac:dyDescent="0.25">
      <c r="B7" s="19" t="s">
        <v>30</v>
      </c>
      <c r="C7" s="20" t="s">
        <v>31</v>
      </c>
    </row>
    <row r="8" spans="2:3" x14ac:dyDescent="0.25">
      <c r="B8" s="19" t="s">
        <v>32</v>
      </c>
      <c r="C8" s="20" t="s">
        <v>33</v>
      </c>
    </row>
    <row r="9" spans="2:3" x14ac:dyDescent="0.25">
      <c r="B9" s="19" t="s">
        <v>36</v>
      </c>
      <c r="C9" s="20" t="s">
        <v>37</v>
      </c>
    </row>
    <row r="10" spans="2:3" x14ac:dyDescent="0.25">
      <c r="B10" s="19" t="s">
        <v>38</v>
      </c>
      <c r="C10" s="20" t="s">
        <v>39</v>
      </c>
    </row>
    <row r="11" spans="2:3" x14ac:dyDescent="0.25">
      <c r="B11" s="19" t="s">
        <v>40</v>
      </c>
      <c r="C11" s="20" t="s">
        <v>41</v>
      </c>
    </row>
    <row r="12" spans="2:3" x14ac:dyDescent="0.25">
      <c r="B12" s="19" t="s">
        <v>42</v>
      </c>
      <c r="C12" s="20" t="s">
        <v>43</v>
      </c>
    </row>
    <row r="13" spans="2:3" x14ac:dyDescent="0.25">
      <c r="B13" s="19" t="s">
        <v>44</v>
      </c>
      <c r="C13" s="20" t="s">
        <v>45</v>
      </c>
    </row>
    <row r="14" spans="2:3" x14ac:dyDescent="0.25">
      <c r="B14" s="19" t="s">
        <v>46</v>
      </c>
      <c r="C14" s="20" t="s">
        <v>47</v>
      </c>
    </row>
    <row r="15" spans="2:3" x14ac:dyDescent="0.25">
      <c r="B15" s="19" t="s">
        <v>48</v>
      </c>
      <c r="C15" s="20" t="s">
        <v>49</v>
      </c>
    </row>
    <row r="16" spans="2:3" x14ac:dyDescent="0.25">
      <c r="B16" s="19" t="s">
        <v>50</v>
      </c>
      <c r="C16" s="20" t="s">
        <v>51</v>
      </c>
    </row>
    <row r="17" spans="2:3" x14ac:dyDescent="0.25">
      <c r="B17" s="19" t="s">
        <v>52</v>
      </c>
      <c r="C17" s="20" t="s">
        <v>53</v>
      </c>
    </row>
    <row r="18" spans="2:3" x14ac:dyDescent="0.25">
      <c r="B18" s="19" t="s">
        <v>54</v>
      </c>
      <c r="C18" s="20" t="s">
        <v>55</v>
      </c>
    </row>
    <row r="19" spans="2:3" x14ac:dyDescent="0.25">
      <c r="B19" s="19" t="s">
        <v>56</v>
      </c>
      <c r="C19" s="20" t="s">
        <v>55</v>
      </c>
    </row>
    <row r="20" spans="2:3" x14ac:dyDescent="0.25">
      <c r="B20" s="19" t="s">
        <v>57</v>
      </c>
      <c r="C20" s="20" t="s">
        <v>55</v>
      </c>
    </row>
    <row r="21" spans="2:3" x14ac:dyDescent="0.25">
      <c r="B21" s="19" t="s">
        <v>58</v>
      </c>
      <c r="C21" s="20" t="s">
        <v>55</v>
      </c>
    </row>
    <row r="22" spans="2:3" x14ac:dyDescent="0.25">
      <c r="B22" s="19" t="s">
        <v>34</v>
      </c>
      <c r="C22" s="20" t="s">
        <v>35</v>
      </c>
    </row>
    <row r="23" spans="2:3" ht="15.75" thickBot="1" x14ac:dyDescent="0.3">
      <c r="B23" s="21" t="s">
        <v>24</v>
      </c>
      <c r="C23" s="22" t="s">
        <v>25</v>
      </c>
    </row>
    <row r="25" spans="2:3" ht="17.25" x14ac:dyDescent="0.3">
      <c r="B25" s="27" t="s">
        <v>72</v>
      </c>
      <c r="C25" s="25"/>
    </row>
    <row r="26" spans="2:3" x14ac:dyDescent="0.25">
      <c r="B26" s="24" t="s">
        <v>69</v>
      </c>
      <c r="C26" s="12"/>
    </row>
    <row r="27" spans="2:3" x14ac:dyDescent="0.25">
      <c r="B27" s="24" t="s">
        <v>70</v>
      </c>
      <c r="C27" s="12"/>
    </row>
    <row r="28" spans="2:3" x14ac:dyDescent="0.25">
      <c r="B28" s="24" t="s">
        <v>71</v>
      </c>
      <c r="C28" s="12"/>
    </row>
  </sheetData>
  <mergeCells count="1">
    <mergeCell ref="B1:C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TROŠKOVNIK</vt:lpstr>
      <vt:lpstr>LOKACIJE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Anđelka Kelić</dc:creator>
  <cp:lastModifiedBy>Anđelka Kelić</cp:lastModifiedBy>
  <cp:lastPrinted>2026-04-17T08:29:14Z</cp:lastPrinted>
  <dcterms:created xsi:type="dcterms:W3CDTF">2026-02-18T08:22:25Z</dcterms:created>
  <dcterms:modified xsi:type="dcterms:W3CDTF">2026-05-14T07:01:26Z</dcterms:modified>
</cp:coreProperties>
</file>